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rausu116\Desktop\5030921【作業依頼1022〆】令和元年度財政状況資料集の作成について（2回目）\ホームページ掲載版\"/>
    </mc:Choice>
  </mc:AlternateContent>
  <xr:revisionPtr revIDLastSave="0" documentId="13_ncr:1_{030B2686-0821-4347-84EC-5654ED2BCDCE}" xr6:coauthVersionLast="36" xr6:coauthVersionMax="36" xr10:uidLastSave="{00000000-0000-0000-0000-000000000000}"/>
  <bookViews>
    <workbookView xWindow="0" yWindow="0" windowWidth="20490" windowHeight="7260" tabRatio="86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W35" i="10"/>
  <c r="BW36" i="10" s="1"/>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<sst xmlns="http://schemas.openxmlformats.org/spreadsheetml/2006/main" count="1119" uniqueCount="592">
  <si>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</si>
  <si>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</si>
  <si>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</si>
  <si>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</si>
  <si>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</si>
  <si>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</si>
  <si>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</si>
  <si>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</si>
  <si>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</si>
  <si>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</si>
  <si>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</si>
  <si>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</si>
  <si>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</si>
  <si>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</si>
  <si>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</si>
  <si>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</si>
  <si>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</si>
  <si>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</si>
  <si>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</si>
  <si>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</si>
  <si>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</si>
  <si>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</si>
  <si>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</si>
  <si>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</si>
  <si>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</si>
  <si>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</si>
  <si>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</si>
  <si>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</si>
  <si>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</si>
  <si>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</si>
  <si>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</si>
  <si>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</si>
  <si>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</si>
  <si>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</si>
  <si>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</si>
  <si>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</si>
  <si>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</si>
  <si>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</si>
  <si>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</si>
  <si>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</si>
  <si>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</si>
  <si>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</si>
  <si>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</si>
  <si>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</si>
  <si>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</si>
  <si>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</si>
  <si>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</si>
  <si>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</si>
  <si>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</si>
  <si>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</si>
  <si>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</si>
  <si>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</si>
  <si>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</si>
  <si>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</si>
  <si>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</si>
  <si>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</si>
  <si>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</si>
  <si>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</si>
  <si>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</si>
  <si>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</si>
  <si>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</si>
  <si>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</si>
  <si>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</si>
  <si>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</si>
  <si>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</si>
  <si>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</si>
  <si>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</si>
  <si>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</si>
  <si>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</si>
  <si>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</si>
  <si>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</si>
  <si>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</si>
  <si>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</si>
  <si>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</si>
  <si>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</si>
  <si>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</si>
  <si>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</si>
  <si>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</si>
  <si>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</si>
  <si>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</si>
  <si>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</si>
  <si>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</si>
  <si>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</si>
  <si>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</si>
  <si>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</si>
  <si>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</si>
  <si>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</si>
  <si>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</si>
  <si>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</si>
  <si>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</si>
  <si>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</si>
  <si>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</si>
  <si>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</si>
  <si>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</si>
  <si>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</si>
  <si>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</si>
  <si>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</si>
  <si>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</si>
  <si>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</si>
  <si>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</si>
  <si>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</si>
  <si>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</si>
  <si>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</si>
  <si>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</si>
  <si>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</si>
  <si>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</si>
  <si>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</si>
  <si>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</si>
  <si>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</si>
  <si>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</si>
  <si>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</si>
  <si>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</si>
  <si>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</si>
  <si>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</si>
  <si>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</si>
  <si>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</si>
  <si>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</si>
  <si>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</si>
  <si>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</si>
  <si>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</si>
  <si>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</si>
  <si>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</si>
  <si>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</si>
  <si>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</si>
  <si>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</si>
  <si>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</si>
  <si>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</si>
  <si>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</si>
  <si>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</si>
  <si>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</si>
  <si>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</si>
  <si>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</si>
  <si>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</si>
  <si>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</si>
  <si>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</si>
  <si>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</si>
  <si>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</si>
  <si>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</si>
  <si>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</si>
  <si>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</si>
  <si>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</si>
  <si>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</si>
  <si>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</si>
  <si>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</si>
  <si>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</si>
  <si>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</si>
  <si>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</si>
  <si>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</si>
  <si>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</si>
  <si>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</si>
  <si>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</si>
  <si>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</si>
  <si>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</si>
  <si>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</si>
  <si>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</si>
  <si>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</si>
  <si>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</si>
  <si>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</si>
  <si>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</si>
  <si>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</si>
  <si>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</si>
  <si>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</si>
  <si>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</si>
  <si>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</si>
  <si>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</si>
  <si>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</si>
  <si>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</si>
  <si>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</si>
  <si>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</si>
  <si>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</si>
  <si>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</si>
  <si>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</si>
  <si>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</si>
  <si>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</si>
  <si>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</si>
  <si>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</si>
  <si>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</si>
  <si>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</si>
  <si>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</si>
  <si>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</si>
  <si>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</si>
  <si>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</si>
  <si>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</si>
  <si>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</si>
  <si>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</si>
  <si>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</si>
  <si>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</si>
  <si>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</si>
  <si>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</si>
  <si>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</si>
  <si>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</si>
  <si>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</si>
  <si>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</si>
  <si>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</si>
  <si>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</si>
  <si>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</si>
  <si>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</si>
  <si>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</si>
  <si>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</si>
  <si>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</si>
  <si>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</si>
  <si>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</si>
  <si>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</si>
  <si>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</si>
  <si>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</si>
  <si>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</si>
  <si>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</si>
  <si>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</si>
  <si>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</si>
  <si>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</si>
  <si>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</si>
  <si>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</si>
  <si>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北海道羅臼町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</si>
  <si>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</si>
  <si>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</si>
  <si>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</si>
  <si>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</si>
  <si>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</si>
  <si>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</si>
  <si>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</si>
  <si>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</si>
  <si>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</si>
  <si>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</si>
  <si>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</si>
  <si>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</si>
  <si>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</si>
  <si>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</si>
  <si>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</si>
  <si>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</si>
  <si>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</si>
  <si>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</si>
  <si>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</si>
  <si>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</si>
  <si>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</si>
  <si>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</si>
  <si>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</si>
  <si>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</si>
  <si>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</si>
  <si>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</si>
  <si>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</si>
  <si>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</si>
  <si>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</si>
  <si>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</si>
  <si>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</si>
  <si>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</si>
  <si>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</si>
  <si>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</si>
  <si>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</si>
  <si>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</si>
  <si>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</si>
  <si>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</si>
  <si>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</si>
  <si>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</si>
  <si>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</si>
  <si>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</si>
  <si>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</si>
  <si>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</si>
  <si>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</si>
  <si>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</si>
  <si>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</si>
  <si>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</si>
  <si>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</si>
  <si>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</si>
  <si>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</si>
  <si>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</si>
  <si>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</si>
  <si>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</si>
  <si>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</si>
  <si>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</si>
  <si>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</si>
  <si>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</si>
  <si>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</si>
  <si>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</si>
  <si>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</si>
  <si>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</si>
  <si>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</si>
  <si>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</si>
  <si>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</si>
  <si>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</si>
  <si>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</si>
  <si>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</si>
  <si>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</si>
  <si>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</si>
  <si>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</si>
  <si>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</si>
  <si>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</si>
  <si>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</si>
  <si>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</si>
  <si>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</si>
  <si>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</si>
  <si>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</si>
  <si>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</si>
  <si>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</si>
  <si>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</si>
  <si>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</si>
  <si>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</si>
  <si>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</si>
  <si>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</si>
  <si>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</si>
  <si>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</si>
  <si>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</si>
  <si>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</si>
  <si>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</si>
  <si>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</si>
  <si>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</si>
  <si>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</si>
  <si>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</si>
  <si>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</si>
  <si>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</si>
  <si>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</si>
  <si>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</si>
  <si>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</si>
  <si>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</si>
  <si>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</si>
  <si>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</si>
  <si>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</si>
  <si>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</si>
  <si>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</si>
  <si>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</si>
  <si>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</si>
  <si>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</si>
  <si>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</si>
  <si>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</si>
  <si>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</si>
  <si>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</si>
  <si>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</si>
  <si>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</si>
  <si>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</si>
  <si>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</si>
  <si>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</si>
  <si>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</si>
  <si>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</si>
  <si>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</si>
  <si>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</si>
  <si>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</si>
  <si>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</si>
  <si>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</si>
  <si>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</si>
  <si>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</si>
  <si>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</si>
  <si>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</si>
  <si>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</si>
  <si>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</si>
  <si>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</si>
  <si>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</si>
  <si>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</si>
  <si>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</si>
  <si>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</si>
  <si>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</si>
  <si>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</si>
  <si>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</si>
  <si>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</si>
  <si>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</si>
  <si>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</si>
  <si>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</si>
  <si>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</si>
  <si>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</si>
  <si>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</si>
  <si>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</si>
  <si>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</si>
  <si>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</si>
  <si>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</si>
  <si>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</si>
  <si>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</si>
  <si>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</si>
  <si>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</si>
  <si>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北海道羅臼町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</si>
  <si>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</si>
  <si>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</si>
  <si>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</si>
  <si>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</si>
  <si>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</si>
  <si>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</si>
  <si>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</si>
  <si>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</si>
  <si>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</si>
  <si>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</si>
  <si>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</si>
  <si>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</si>
  <si>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</si>
  <si>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</si>
  <si>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</si>
  <si>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</si>
  <si>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</si>
  <si>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</si>
  <si>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</si>
  <si>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</si>
  <si>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</si>
  <si>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</si>
  <si>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</si>
  <si>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</si>
  <si>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</si>
  <si>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</si>
  <si>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</si>
  <si>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</si>
  <si>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</si>
  <si>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</si>
  <si>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</si>
  <si>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</si>
  <si>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</si>
  <si>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</si>
  <si>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</si>
  <si>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</si>
  <si>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</si>
  <si>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</si>
  <si>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</si>
  <si>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</si>
  <si>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</si>
  <si>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</si>
  <si>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</si>
  <si>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</si>
  <si>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</si>
  <si>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</si>
  <si>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</si>
  <si>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</si>
  <si>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</si>
  <si>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</si>
  <si>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</si>
  <si>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</si>
  <si>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</si>
  <si>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</si>
  <si>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</si>
  <si>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</si>
  <si>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</si>
  <si>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</si>
  <si>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</si>
  <si>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</si>
  <si>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</si>
  <si>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</si>
  <si>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</si>
  <si>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</si>
  <si>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</si>
  <si>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</si>
  <si>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</si>
  <si>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</si>
  <si>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</si>
  <si>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</si>
  <si>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</si>
  <si>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</si>
  <si>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</si>
  <si>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</si>
  <si>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</si>
  <si>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</si>
  <si>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</si>
  <si>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</si>
  <si>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</si>
  <si>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</si>
  <si>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</si>
  <si>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</si>
  <si>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</si>
  <si>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</si>
  <si>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</si>
  <si>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</si>
  <si>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</si>
  <si>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</si>
  <si>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</si>
  <si>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</si>
  <si>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</si>
  <si>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</si>
  <si>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</si>
  <si>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</si>
  <si>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</si>
  <si>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</si>
  <si>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国民健康保険診療所事業特別会計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</si>
  <si>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</si>
  <si>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</si>
  <si>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</si>
  <si>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</si>
  <si>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</si>
  <si>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</si>
  <si>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</si>
  <si>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</si>
  <si>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</si>
  <si>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</si>
  <si>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</si>
  <si>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</si>
  <si>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</si>
  <si>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</si>
  <si>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</si>
  <si>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</si>
  <si>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</si>
  <si>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</si>
  <si>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</si>
  <si>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</si>
  <si>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</si>
  <si>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</si>
  <si>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</si>
  <si>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</si>
  <si>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</si>
  <si>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</si>
  <si>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</si>
  <si>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</si>
  <si>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</si>
  <si>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</si>
  <si>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</si>
  <si>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</si>
  <si>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</si>
  <si>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</si>
  <si>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</si>
  <si>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</si>
  <si>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</si>
  <si>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</si>
  <si>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</si>
  <si>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</si>
  <si>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</si>
  <si>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</si>
  <si>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</si>
  <si>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</si>
  <si>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</si>
  <si>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</si>
  <si>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</si>
  <si>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</si>
  <si>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</si>
  <si>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</si>
  <si>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</si>
  <si>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</si>
  <si>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</si>
  <si>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</si>
  <si>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</si>
  <si>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</si>
  <si>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</si>
  <si>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</si>
  <si>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</si>
  <si>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</si>
  <si>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</si>
  <si>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</si>
  <si>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</si>
  <si>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</si>
  <si>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</si>
  <si>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</si>
  <si>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</si>
  <si>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</si>
  <si>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</si>
  <si>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</si>
  <si>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</si>
  <si>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</si>
  <si>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</si>
  <si>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</si>
  <si>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</si>
  <si>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</si>
  <si>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</si>
  <si>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</si>
  <si>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</si>
  <si>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</si>
  <si>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</si>
  <si>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</si>
  <si>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</si>
  <si>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</si>
  <si>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</si>
  <si>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</si>
  <si>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</si>
  <si>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</si>
  <si>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</si>
  <si>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</si>
  <si>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</si>
  <si>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1.40</t>
  </si>
  <si>
    <t>▲ 2.61</t>
  </si>
  <si>
    <t>一般会計</t>
  </si>
  <si>
    <t>水道事業会計</t>
  </si>
  <si>
    <t>国民健康保険事業特別会計</t>
  </si>
  <si>
    <t>介護保険事業特別会計</t>
  </si>
  <si>
    <t>国民健康保険診療所事業特別会計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</si>
  <si>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</si>
  <si>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</si>
  <si>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</si>
  <si>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</si>
  <si>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</si>
  <si>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</si>
  <si>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</si>
  <si>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</si>
  <si>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</si>
  <si>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</si>
  <si>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根室北部消防事務組合</t>
    <rPh sb="0" eb="2">
      <t>ネムロ</t>
    </rPh>
    <rPh sb="2" eb="4">
      <t>ホクブ</t>
    </rPh>
    <rPh sb="4" eb="6">
      <t>ショウボウ</t>
    </rPh>
    <rPh sb="6" eb="8">
      <t>ジム</t>
    </rPh>
    <rPh sb="8" eb="10">
      <t>クミアイ</t>
    </rPh>
    <phoneticPr fontId="19"/>
  </si>
  <si>
    <t>根室北部廃棄物処理広域連合</t>
    <rPh sb="0" eb="2">
      <t>ネムロ</t>
    </rPh>
    <rPh sb="2" eb="4">
      <t>ホクブ</t>
    </rPh>
    <rPh sb="4" eb="7">
      <t>ハイキブツ</t>
    </rPh>
    <rPh sb="7" eb="9">
      <t>ショリ</t>
    </rPh>
    <rPh sb="9" eb="11">
      <t>コウイキ</t>
    </rPh>
    <rPh sb="11" eb="13">
      <t>レンゴウ</t>
    </rPh>
    <phoneticPr fontId="19"/>
  </si>
  <si>
    <t>根室北部衛生組合</t>
    <rPh sb="0" eb="2">
      <t>ネムロ</t>
    </rPh>
    <rPh sb="2" eb="4">
      <t>ホクブ</t>
    </rPh>
    <rPh sb="4" eb="6">
      <t>エイセイ</t>
    </rPh>
    <rPh sb="6" eb="8">
      <t>クミアイ</t>
    </rPh>
    <phoneticPr fontId="19"/>
  </si>
  <si>
    <t>公共施設整備基金</t>
    <rPh sb="0" eb="4">
      <t>コウキョウシセツ</t>
    </rPh>
    <rPh sb="4" eb="6">
      <t>セイビ</t>
    </rPh>
    <rPh sb="6" eb="8">
      <t>キキン</t>
    </rPh>
    <phoneticPr fontId="5"/>
  </si>
  <si>
    <t>知床・羅臼まちづくり基金</t>
    <rPh sb="0" eb="2">
      <t>シレトコ</t>
    </rPh>
    <rPh sb="3" eb="5">
      <t>ラウス</t>
    </rPh>
    <rPh sb="10" eb="12">
      <t>キキン</t>
    </rPh>
    <phoneticPr fontId="5"/>
  </si>
  <si>
    <t>文教施設整備基金</t>
    <rPh sb="0" eb="2">
      <t>ブンキョウ</t>
    </rPh>
    <rPh sb="2" eb="4">
      <t>シセツ</t>
    </rPh>
    <rPh sb="4" eb="6">
      <t>セイビ</t>
    </rPh>
    <rPh sb="6" eb="8">
      <t>キキン</t>
    </rPh>
    <phoneticPr fontId="5"/>
  </si>
  <si>
    <t>地域福祉基金</t>
    <rPh sb="0" eb="2">
      <t>チイキ</t>
    </rPh>
    <rPh sb="2" eb="6">
      <t>フクシキキン</t>
    </rPh>
    <phoneticPr fontId="5"/>
  </si>
  <si>
    <t>社会福祉基金</t>
    <rPh sb="0" eb="2">
      <t>シャカイ</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</si>
  <si>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</si>
  <si>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</si>
  <si>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</si>
  <si>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利な起債の活用や発行の抑制など、計画的な地方債の活用により、将来負担比率はない状況である。有形固定資産減価償却率は類似団体内平均値よりやや低い水準であり、今後も公共施設等総合管理計画等に基づき計画的公共施設の整備を実施していく。</t>
    <rPh sb="0" eb="2">
      <t>ユウリ</t>
    </rPh>
    <rPh sb="3" eb="5">
      <t>キサイ</t>
    </rPh>
    <rPh sb="6" eb="8">
      <t>カツヨウ</t>
    </rPh>
    <rPh sb="9" eb="11">
      <t>ハッコウ</t>
    </rPh>
    <rPh sb="12" eb="14">
      <t>ヨクセイ</t>
    </rPh>
    <rPh sb="17" eb="20">
      <t>ケイカクテキ</t>
    </rPh>
    <rPh sb="21" eb="24">
      <t>チホウサイ</t>
    </rPh>
    <rPh sb="25" eb="27">
      <t>カツヨウ</t>
    </rPh>
    <rPh sb="31" eb="37">
      <t>ショウライフタンヒリツ</t>
    </rPh>
    <rPh sb="40" eb="42">
      <t>ジョウキョウ</t>
    </rPh>
    <rPh sb="46" eb="57">
      <t>ユウケイコテイシサンゲンカショウキャクリツ</t>
    </rPh>
    <rPh sb="58" eb="62">
      <t>ルイジダンタイ</t>
    </rPh>
    <rPh sb="62" eb="63">
      <t>ナイ</t>
    </rPh>
    <rPh sb="63" eb="65">
      <t>ヘイキン</t>
    </rPh>
    <rPh sb="65" eb="66">
      <t>チ</t>
    </rPh>
    <rPh sb="70" eb="71">
      <t>ヒク</t>
    </rPh>
    <rPh sb="72" eb="74">
      <t>スイジュン</t>
    </rPh>
    <rPh sb="78" eb="80">
      <t>コンゴ</t>
    </rPh>
    <rPh sb="81" eb="85">
      <t>コウキョウシセツ</t>
    </rPh>
    <rPh sb="85" eb="92">
      <t>トウソウゴウカンリケイカク</t>
    </rPh>
    <rPh sb="92" eb="93">
      <t>トウ</t>
    </rPh>
    <rPh sb="94" eb="95">
      <t>モト</t>
    </rPh>
    <rPh sb="97" eb="100">
      <t>ケイカクテキ</t>
    </rPh>
    <rPh sb="100" eb="104">
      <t>コウキョウシセツ</t>
    </rPh>
    <rPh sb="105" eb="107">
      <t>セイビ</t>
    </rPh>
    <rPh sb="108" eb="110">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</si>
  <si>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</si>
  <si>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</si>
  <si>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</si>
  <si>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</si>
  <si>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</si>
  <si>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</si>
  <si>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値と比べて近似値となっており、将来負担比率においては過去からの起債抑制によりH27からマイナス値が続いている。しかし、今後予定されている町民体育館の改修や防災行政無線デジタル化により、将来負担比率の増加が想定されるため、引き続き充当財源の確保や起債抑制に努めるほか、有利な起債の活用などによる財政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</si>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</sst>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45A2CFA-332A-4281-8838-0683A37952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75F-41EC-8A9A-B555AB0413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33608</c:v>
                </c:pt>
                <c:pt idx="1">
                  <c:v>68264</c:v>
                </c:pt>
                <c:pt idx="2">
                  <c:v>368841</c:v>
                </c:pt>
                <c:pt idx="3">
                  <c:v>127556</c:v>
                </c:pt>
                <c:pt idx="4">
                  <c:v>96920</c:v>
                </c:pt>
              </c:numCache>
            </c:numRef>
          </c:val>
          <c:smooth val="0"/>
          <c:extLst>
            <c:ext xmlns:c16="http://schemas.microsoft.com/office/drawing/2014/chart" uri="{C3380CC4-5D6E-409C-BE32-E72D297353CC}">
              <c16:uniqueId val="{00000001-B75F-41EC-8A9A-B555AB0413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7.18</c:v>
                </c:pt>
                <c:pt idx="1">
                  <c:v>8.5</c:v>
                </c:pt>
                <c:pt idx="2">
                  <c:v>8.23</c:v>
                </c:pt>
                <c:pt idx="3">
                  <c:v>3.34</c:v>
                </c:pt>
                <c:pt idx="4">
                  <c:v>3.22</c:v>
                </c:pt>
              </c:numCache>
            </c:numRef>
          </c:val>
          <c:extLst>
            <c:ext xmlns:c16="http://schemas.microsoft.com/office/drawing/2014/chart" uri="{C3380CC4-5D6E-409C-BE32-E72D297353CC}">
              <c16:uniqueId val="{00000000-3AAC-4383-874F-3B94A62E2E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30.54</c:v>
                </c:pt>
                <c:pt idx="1">
                  <c:v>28.45</c:v>
                </c:pt>
                <c:pt idx="2">
                  <c:v>26.33</c:v>
                </c:pt>
                <c:pt idx="3">
                  <c:v>32.049999999999997</c:v>
                </c:pt>
                <c:pt idx="4">
                  <c:v>33.56</c:v>
                </c:pt>
              </c:numCache>
            </c:numRef>
          </c:val>
          <c:extLst>
            <c:ext xmlns:c16="http://schemas.microsoft.com/office/drawing/2014/chart" uri="{C3380CC4-5D6E-409C-BE32-E72D297353CC}">
              <c16:uniqueId val="{00000001-3AAC-4383-874F-3B94A62E2E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3.38</c:v>
                </c:pt>
                <c:pt idx="1">
                  <c:v>-1.4</c:v>
                </c:pt>
                <c:pt idx="2">
                  <c:v>-2.61</c:v>
                </c:pt>
                <c:pt idx="3">
                  <c:v>0.05</c:v>
                </c:pt>
                <c:pt idx="4">
                  <c:v>0.59</c:v>
                </c:pt>
              </c:numCache>
            </c:numRef>
          </c:val>
          <c:smooth val="0"/>
          <c:extLst>
            <c:ext xmlns:c16="http://schemas.microsoft.com/office/drawing/2014/chart" uri="{C3380CC4-5D6E-409C-BE32-E72D297353CC}">
              <c16:uniqueId val="{00000002-3AAC-4383-874F-3B94A62E2E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94-424E-B5EA-B3414C1E36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94-424E-B5EA-B3414C1E36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94-424E-B5EA-B3414C1E36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94-424E-B5EA-B3414C1E36E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4-7B94-424E-B5EA-B3414C1E36EC}"/>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0.06</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5-7B94-424E-B5EA-B3414C1E36E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1</c:v>
                </c:pt>
                <c:pt idx="4">
                  <c:v>#N/A</c:v>
                </c:pt>
                <c:pt idx="5">
                  <c:v>0.62</c:v>
                </c:pt>
                <c:pt idx="6">
                  <c:v>#N/A</c:v>
                </c:pt>
                <c:pt idx="7">
                  <c:v>0.24</c:v>
                </c:pt>
                <c:pt idx="8">
                  <c:v>#N/A</c:v>
                </c:pt>
                <c:pt idx="9">
                  <c:v>0.33</c:v>
                </c:pt>
              </c:numCache>
            </c:numRef>
          </c:val>
          <c:extLst>
            <c:ext xmlns:c16="http://schemas.microsoft.com/office/drawing/2014/chart" uri="{C3380CC4-5D6E-409C-BE32-E72D297353CC}">
              <c16:uniqueId val="{00000006-7B94-424E-B5EA-B3414C1E36E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c:v>
                </c:pt>
                <c:pt idx="2">
                  <c:v>#N/A</c:v>
                </c:pt>
                <c:pt idx="3">
                  <c:v>2.56</c:v>
                </c:pt>
                <c:pt idx="4">
                  <c:v>#N/A</c:v>
                </c:pt>
                <c:pt idx="5">
                  <c:v>0.77</c:v>
                </c:pt>
                <c:pt idx="6">
                  <c:v>#N/A</c:v>
                </c:pt>
                <c:pt idx="7">
                  <c:v>0.24</c:v>
                </c:pt>
                <c:pt idx="8">
                  <c:v>#N/A</c:v>
                </c:pt>
                <c:pt idx="9">
                  <c:v>0.77</c:v>
                </c:pt>
              </c:numCache>
            </c:numRef>
          </c:val>
          <c:extLst>
            <c:ext xmlns:c16="http://schemas.microsoft.com/office/drawing/2014/chart" uri="{C3380CC4-5D6E-409C-BE32-E72D297353CC}">
              <c16:uniqueId val="{00000007-7B94-424E-B5EA-B3414C1E36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1.1000000000000001</c:v>
                </c:pt>
                <c:pt idx="2">
                  <c:v>#N/A</c:v>
                </c:pt>
                <c:pt idx="3">
                  <c:v>1.57</c:v>
                </c:pt>
                <c:pt idx="4">
                  <c:v>#N/A</c:v>
                </c:pt>
                <c:pt idx="5">
                  <c:v>2.31</c:v>
                </c:pt>
                <c:pt idx="6">
                  <c:v>#N/A</c:v>
                </c:pt>
                <c:pt idx="7">
                  <c:v>2.46</c:v>
                </c:pt>
                <c:pt idx="8">
                  <c:v>#N/A</c:v>
                </c:pt>
                <c:pt idx="9">
                  <c:v>2.86</c:v>
                </c:pt>
              </c:numCache>
            </c:numRef>
          </c:val>
          <c:extLst>
            <c:ext xmlns:c16="http://schemas.microsoft.com/office/drawing/2014/chart" uri="{C3380CC4-5D6E-409C-BE32-E72D297353CC}">
              <c16:uniqueId val="{00000008-7B94-424E-B5EA-B3414C1E36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7.18</c:v>
                </c:pt>
                <c:pt idx="2">
                  <c:v>#N/A</c:v>
                </c:pt>
                <c:pt idx="3">
                  <c:v>8.49</c:v>
                </c:pt>
                <c:pt idx="4">
                  <c:v>#N/A</c:v>
                </c:pt>
                <c:pt idx="5">
                  <c:v>8.23</c:v>
                </c:pt>
                <c:pt idx="6">
                  <c:v>#N/A</c:v>
                </c:pt>
                <c:pt idx="7">
                  <c:v>3.33</c:v>
                </c:pt>
                <c:pt idx="8">
                  <c:v>#N/A</c:v>
                </c:pt>
                <c:pt idx="9">
                  <c:v>3.22</c:v>
                </c:pt>
              </c:numCache>
            </c:numRef>
          </c:val>
          <c:extLst>
            <c:ext xmlns:c16="http://schemas.microsoft.com/office/drawing/2014/chart" uri="{C3380CC4-5D6E-409C-BE32-E72D297353CC}">
              <c16:uniqueId val="{00000009-7B94-424E-B5EA-B3414C1E36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334</c:v>
                </c:pt>
                <c:pt idx="5">
                  <c:v>367</c:v>
                </c:pt>
                <c:pt idx="8">
                  <c:v>384</c:v>
                </c:pt>
                <c:pt idx="11">
                  <c:v>378</c:v>
                </c:pt>
                <c:pt idx="14">
                  <c:v>359</c:v>
                </c:pt>
              </c:numCache>
            </c:numRef>
          </c:val>
          <c:extLst>
            <c:ext xmlns:c16="http://schemas.microsoft.com/office/drawing/2014/chart" uri="{C3380CC4-5D6E-409C-BE32-E72D297353CC}">
              <c16:uniqueId val="{00000000-ABF5-4338-9BEB-EDF74956AE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5-4338-9BEB-EDF74956AE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5</c:v>
                </c:pt>
                <c:pt idx="9">
                  <c:v>0</c:v>
                </c:pt>
                <c:pt idx="12">
                  <c:v>0</c:v>
                </c:pt>
              </c:numCache>
            </c:numRef>
          </c:val>
          <c:extLst>
            <c:ext xmlns:c16="http://schemas.microsoft.com/office/drawing/2014/chart" uri="{C3380CC4-5D6E-409C-BE32-E72D297353CC}">
              <c16:uniqueId val="{00000002-ABF5-4338-9BEB-EDF74956AE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c:v>
                </c:pt>
                <c:pt idx="3">
                  <c:v>93</c:v>
                </c:pt>
                <c:pt idx="6">
                  <c:v>94</c:v>
                </c:pt>
                <c:pt idx="9">
                  <c:v>97</c:v>
                </c:pt>
                <c:pt idx="12">
                  <c:v>92</c:v>
                </c:pt>
              </c:numCache>
            </c:numRef>
          </c:val>
          <c:extLst>
            <c:ext xmlns:c16="http://schemas.microsoft.com/office/drawing/2014/chart" uri="{C3380CC4-5D6E-409C-BE32-E72D297353CC}">
              <c16:uniqueId val="{00000003-ABF5-4338-9BEB-EDF74956AE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c:v>
                </c:pt>
                <c:pt idx="3">
                  <c:v>33</c:v>
                </c:pt>
                <c:pt idx="6">
                  <c:v>82</c:v>
                </c:pt>
                <c:pt idx="9">
                  <c:v>68</c:v>
                </c:pt>
                <c:pt idx="12">
                  <c:v>67</c:v>
                </c:pt>
              </c:numCache>
            </c:numRef>
          </c:val>
          <c:extLst>
            <c:ext xmlns:c16="http://schemas.microsoft.com/office/drawing/2014/chart" uri="{C3380CC4-5D6E-409C-BE32-E72D297353CC}">
              <c16:uniqueId val="{00000004-ABF5-4338-9BEB-EDF74956AE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5-4338-9BEB-EDF74956AE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5-4338-9BEB-EDF74956AE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399</c:v>
                </c:pt>
                <c:pt idx="3">
                  <c:v>381</c:v>
                </c:pt>
                <c:pt idx="6">
                  <c:v>414</c:v>
                </c:pt>
                <c:pt idx="9">
                  <c:v>378</c:v>
                </c:pt>
                <c:pt idx="12">
                  <c:v>384</c:v>
                </c:pt>
              </c:numCache>
            </c:numRef>
          </c:val>
          <c:extLst>
            <c:ext xmlns:c16="http://schemas.microsoft.com/office/drawing/2014/chart" uri="{C3380CC4-5D6E-409C-BE32-E72D297353CC}">
              <c16:uniqueId val="{00000007-ABF5-4338-9BEB-EDF74956AE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c:v>
                </c:pt>
                <c:pt idx="2">
                  <c:v>#N/A</c:v>
                </c:pt>
                <c:pt idx="3">
                  <c:v>#N/A</c:v>
                </c:pt>
                <c:pt idx="4">
                  <c:v>145</c:v>
                </c:pt>
                <c:pt idx="5">
                  <c:v>#N/A</c:v>
                </c:pt>
                <c:pt idx="6">
                  <c:v>#N/A</c:v>
                </c:pt>
                <c:pt idx="7">
                  <c:v>211</c:v>
                </c:pt>
                <c:pt idx="8">
                  <c:v>#N/A</c:v>
                </c:pt>
                <c:pt idx="9">
                  <c:v>#N/A</c:v>
                </c:pt>
                <c:pt idx="10">
                  <c:v>165</c:v>
                </c:pt>
                <c:pt idx="11">
                  <c:v>#N/A</c:v>
                </c:pt>
                <c:pt idx="12">
                  <c:v>#N/A</c:v>
                </c:pt>
                <c:pt idx="13">
                  <c:v>184</c:v>
                </c:pt>
                <c:pt idx="14">
                  <c:v>#N/A</c:v>
                </c:pt>
              </c:numCache>
            </c:numRef>
          </c:val>
          <c:smooth val="0"/>
          <c:extLst>
            <c:ext xmlns:c16="http://schemas.microsoft.com/office/drawing/2014/chart" uri="{C3380CC4-5D6E-409C-BE32-E72D297353CC}">
              <c16:uniqueId val="{00000008-ABF5-4338-9BEB-EDF74956AE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3529</c:v>
                </c:pt>
                <c:pt idx="5">
                  <c:v>3681</c:v>
                </c:pt>
                <c:pt idx="8">
                  <c:v>4112</c:v>
                </c:pt>
                <c:pt idx="11">
                  <c:v>4405</c:v>
                </c:pt>
                <c:pt idx="14">
                  <c:v>4344</c:v>
                </c:pt>
              </c:numCache>
            </c:numRef>
          </c:val>
          <c:extLst>
            <c:ext xmlns:c16="http://schemas.microsoft.com/office/drawing/2014/chart" uri="{C3380CC4-5D6E-409C-BE32-E72D297353CC}">
              <c16:uniqueId val="{00000000-10FE-4684-8F0A-A0AE08AF1D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c:v>
                </c:pt>
                <c:pt idx="5">
                  <c:v>81</c:v>
                </c:pt>
                <c:pt idx="8">
                  <c:v>88</c:v>
                </c:pt>
                <c:pt idx="11">
                  <c:v>71</c:v>
                </c:pt>
                <c:pt idx="14">
                  <c:v>39</c:v>
                </c:pt>
              </c:numCache>
            </c:numRef>
          </c:val>
          <c:extLst>
            <c:ext xmlns:c16="http://schemas.microsoft.com/office/drawing/2014/chart" uri="{C3380CC4-5D6E-409C-BE32-E72D297353CC}">
              <c16:uniqueId val="{00000001-10FE-4684-8F0A-A0AE08AF1D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2749</c:v>
                </c:pt>
                <c:pt idx="5">
                  <c:v>2999</c:v>
                </c:pt>
                <c:pt idx="8">
                  <c:v>3275</c:v>
                </c:pt>
                <c:pt idx="11">
                  <c:v>3626</c:v>
                </c:pt>
                <c:pt idx="14">
                  <c:v>3735</c:v>
                </c:pt>
              </c:numCache>
            </c:numRef>
          </c:val>
          <c:extLst>
            <c:ext xmlns:c16="http://schemas.microsoft.com/office/drawing/2014/chart" uri="{C3380CC4-5D6E-409C-BE32-E72D297353CC}">
              <c16:uniqueId val="{00000002-10FE-4684-8F0A-A0AE08AF1D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FE-4684-8F0A-A0AE08AF1D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FE-4684-8F0A-A0AE08AF1D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FE-4684-8F0A-A0AE08AF1D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923</c:v>
                </c:pt>
                <c:pt idx="3">
                  <c:v>949</c:v>
                </c:pt>
                <c:pt idx="6">
                  <c:v>921</c:v>
                </c:pt>
                <c:pt idx="9">
                  <c:v>980</c:v>
                </c:pt>
                <c:pt idx="12">
                  <c:v>870</c:v>
                </c:pt>
              </c:numCache>
            </c:numRef>
          </c:val>
          <c:extLst>
            <c:ext xmlns:c16="http://schemas.microsoft.com/office/drawing/2014/chart" uri="{C3380CC4-5D6E-409C-BE32-E72D297353CC}">
              <c16:uniqueId val="{00000006-10FE-4684-8F0A-A0AE08AF1D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452</c:v>
                </c:pt>
                <c:pt idx="3">
                  <c:v>582</c:v>
                </c:pt>
                <c:pt idx="6">
                  <c:v>493</c:v>
                </c:pt>
                <c:pt idx="9">
                  <c:v>401</c:v>
                </c:pt>
                <c:pt idx="12">
                  <c:v>305</c:v>
                </c:pt>
              </c:numCache>
            </c:numRef>
          </c:val>
          <c:extLst>
            <c:ext xmlns:c16="http://schemas.microsoft.com/office/drawing/2014/chart" uri="{C3380CC4-5D6E-409C-BE32-E72D297353CC}">
              <c16:uniqueId val="{00000007-10FE-4684-8F0A-A0AE08AF1D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285</c:v>
                </c:pt>
                <c:pt idx="3">
                  <c:v>235</c:v>
                </c:pt>
                <c:pt idx="6">
                  <c:v>778</c:v>
                </c:pt>
                <c:pt idx="9">
                  <c:v>712</c:v>
                </c:pt>
                <c:pt idx="12">
                  <c:v>718</c:v>
                </c:pt>
              </c:numCache>
            </c:numRef>
          </c:val>
          <c:extLst>
            <c:ext xmlns:c16="http://schemas.microsoft.com/office/drawing/2014/chart" uri="{C3380CC4-5D6E-409C-BE32-E72D297353CC}">
              <c16:uniqueId val="{00000008-10FE-4684-8F0A-A0AE08AF1D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47</c:v>
                </c:pt>
                <c:pt idx="9">
                  <c:v>42</c:v>
                </c:pt>
                <c:pt idx="12">
                  <c:v>0</c:v>
                </c:pt>
              </c:numCache>
            </c:numRef>
          </c:val>
          <c:extLst>
            <c:ext xmlns:c16="http://schemas.microsoft.com/office/drawing/2014/chart" uri="{C3380CC4-5D6E-409C-BE32-E72D297353CC}">
              <c16:uniqueId val="{00000009-10FE-4684-8F0A-A0AE08AF1D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4297</c:v>
                </c:pt>
                <c:pt idx="3">
                  <c:v>4261</c:v>
                </c:pt>
                <c:pt idx="6">
                  <c:v>4602</c:v>
                </c:pt>
                <c:pt idx="9">
                  <c:v>4692</c:v>
                </c:pt>
                <c:pt idx="12">
                  <c:v>4706</c:v>
                </c:pt>
              </c:numCache>
            </c:numRef>
          </c:val>
          <c:extLst>
            <c:ext xmlns:c16="http://schemas.microsoft.com/office/drawing/2014/chart" uri="{C3380CC4-5D6E-409C-BE32-E72D297353CC}">
              <c16:uniqueId val="{0000000A-10FE-4684-8F0A-A0AE08AF1D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FE-4684-8F0A-A0AE08AF1D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687</c:v>
                </c:pt>
                <c:pt idx="1">
                  <c:v>818</c:v>
                </c:pt>
                <c:pt idx="2">
                  <c:v>838</c:v>
                </c:pt>
              </c:numCache>
            </c:numRef>
          </c:val>
          <c:extLst>
            <c:ext xmlns:c16="http://schemas.microsoft.com/office/drawing/2014/chart" uri="{C3380CC4-5D6E-409C-BE32-E72D297353CC}">
              <c16:uniqueId val="{00000000-7D45-47D4-9792-2800F315D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551</c:v>
                </c:pt>
                <c:pt idx="1">
                  <c:v>561</c:v>
                </c:pt>
                <c:pt idx="2">
                  <c:v>574</c:v>
                </c:pt>
              </c:numCache>
            </c:numRef>
          </c:val>
          <c:extLst>
            <c:ext xmlns:c16="http://schemas.microsoft.com/office/drawing/2014/chart" uri="{C3380CC4-5D6E-409C-BE32-E72D297353CC}">
              <c16:uniqueId val="{00000001-7D45-47D4-9792-2800F315D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1939</c:v>
                </c:pt>
                <c:pt idx="1">
                  <c:v>2128</c:v>
                </c:pt>
                <c:pt idx="2">
                  <c:v>2199</c:v>
                </c:pt>
              </c:numCache>
            </c:numRef>
          </c:val>
          <c:extLst>
            <c:ext xmlns:c16="http://schemas.microsoft.com/office/drawing/2014/chart" uri="{C3380CC4-5D6E-409C-BE32-E72D297353CC}">
              <c16:uniqueId val="{00000002-7D45-47D4-9792-2800F315DF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{AAC6B4DB-E19B-4F09-AB0A-0EDEC6148618}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0FA-4908-A7F3-02A8E9EC94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{A942BEE4-0238-4248-84B2-3B25BEF4F6EC}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FA-4908-A7F3-02A8E9EC94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{068C0444-05EB-47ED-B413-B1F15A5B04F7}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FA-4908-A7F3-02A8E9EC94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{91ACEC17-AAF9-4EB4-A4B3-9DC2BF8C7CA6}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FA-4908-A7F3-02A8E9EC94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{09D2C50A-2F8A-403B-8B0B-1D75B14FAD20}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FA-4908-A7F3-02A8E9EC94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{D0321955-0075-4FAD-A39F-DED434215D58}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0FA-4908-A7F3-02A8E9EC94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{2D868BB9-BEA4-4054-AC39-DA52AEE316F3}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0FA-4908-A7F3-02A8E9EC94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{7F12439E-1AEE-46D4-BBC5-5A134220E09D}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0FA-4908-A7F3-02A8E9EC94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{E42CCBEB-9CA7-4DD1-AF96-802B096DF2E1}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0FA-4908-A7F3-02A8E9EC94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62.7</c:v>
                </c:pt>
                <c:pt idx="16">
                  <c:v>58.2</c:v>
                </c:pt>
                <c:pt idx="24">
                  <c:v>75.2</c:v>
                </c:pt>
                <c:pt idx="32">
                  <c:v>78.599999999999994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FA-4908-A7F3-02A8E9EC94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{D2F485A8-2310-4F22-9B7E-2DC227509E84}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0FA-4908-A7F3-02A8E9EC94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{CCE848AB-8D3E-4974-8D03-7DF25F88A77E}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FA-4908-A7F3-02A8E9EC94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{7BDF14AC-DBF6-409A-A024-AC71CE009748}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FA-4908-A7F3-02A8E9EC94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{3C870446-5415-4FEA-8EBB-4D87B9D58F04}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FA-4908-A7F3-02A8E9EC94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{4FCFA53A-0DD6-4DEF-A49D-936FD42EBC1E}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FA-4908-A7F3-02A8E9EC94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{1E04BF26-81A3-47A8-B590-BE02430B4342}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0FA-4908-A7F3-02A8E9EC94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{9A0B8DF9-A9C3-49F1-B1CF-B1E6D6F018E7}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0FA-4908-A7F3-02A8E9EC94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{C36DEBD0-5B85-4BA8-A0AB-5E6229F30900}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0FA-4908-A7F3-02A8E9EC94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{269D7DFC-B9DC-4A48-BF33-7F9A434A57A0}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0FA-4908-A7F3-02A8E9EC94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FA-4908-A7F3-02A8E9EC94A6}"/>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{CB507961-B2B4-4399-BBC3-3BE7B9FA0E20}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D31-4F47-A316-81E8DE084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{B1B87D3B-F63C-42F5-B320-4BCF0782D5B1}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31-4F47-A316-81E8DE084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{27FD5022-74BB-44FD-8203-AC73A099F762}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31-4F47-A316-81E8DE084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{F438ECA1-2847-40FA-9779-03FBAF4901D6}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31-4F47-A316-81E8DE084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{18DF562F-7464-4B82-A0A7-505DE3119B1C}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31-4F47-A316-81E8DE084ED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{6C5E238D-1645-4C55-BBB6-465BDAC3B4D7}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D31-4F47-A316-81E8DE084ED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{DDD9A1EE-2E5C-4FCF-9F04-5352E8904453}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D31-4F47-A316-81E8DE084ED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{543940C4-8664-4420-8D47-5DEADE6CA6DE}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D31-4F47-A316-81E8DE084ED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{39510143-D36A-4C45-888D-45C63B5FF9BD}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D31-4F47-A316-81E8DE084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c:v>
                </c:pt>
                <c:pt idx="16">
                  <c:v>8.3000000000000007</c:v>
                </c:pt>
                <c:pt idx="24">
                  <c:v>7.7</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31-4F47-A316-81E8DE084E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{A4A6EAD3-DB53-4EC1-9CAE-4CE4DB9F4B86}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D31-4F47-A316-81E8DE084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{C28DD365-6327-4875-A12F-431B2F5A6076}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31-4F47-A316-81E8DE084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{C82BEBC0-19B7-495F-A87D-E7F6EAFCFDF4}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31-4F47-A316-81E8DE084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{3883C578-9FB8-439B-A996-DA6344FAECE0}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31-4F47-A316-81E8DE084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{A0D3A570-1E92-428A-A007-04D52F7BCB07}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31-4F47-A316-81E8DE084ED7}"/>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{36E46E3B-6E78-4A28-95BC-B379768FE045}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D31-4F47-A316-81E8DE084ED7}"/>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{ECBD718C-F7E7-4899-A78E-CE3405989C6A}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D31-4F47-A316-81E8DE084ED7}"/>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{F7E1AAE1-1DDD-4A41-B029-61B54239F578}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D31-4F47-A316-81E8DE084ED7}"/>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{C417CE53-1328-49F2-ACD8-7001E6F0AF2A}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D31-4F47-A316-81E8DE084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D31-4F47-A316-81E8DE084ED7}"/>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数値においては横ばいに推移しており、令和元年度においては、前年度と同数値を維持している。</a:t>
          </a:r>
        </a:p>
        <a:p>
          <a:r>
            <a:rPr kumimoji="1" lang="ja-JP" altLang="en-US" sz="1300">
              <a:latin typeface="ＭＳ Ｐゴシック" panose="020B0600070205080204" pitchFamily="50" charset="-128"/>
              <a:ea typeface="ＭＳ Ｐゴシック" panose="020B0600070205080204" pitchFamily="50" charset="-128"/>
            </a:rPr>
            <a:t>　また、類似団体平均ならびに北海道平均についても同程度の数値であるものの、基幹産業の低迷に加え、人口減少等により、全国平均からみても依然低い水準にある。</a:t>
          </a:r>
        </a:p>
        <a:p>
          <a:r>
            <a:rPr kumimoji="1" lang="ja-JP" altLang="en-US" sz="1300">
              <a:latin typeface="ＭＳ Ｐゴシック" panose="020B0600070205080204" pitchFamily="50" charset="-128"/>
              <a:ea typeface="ＭＳ Ｐゴシック" panose="020B0600070205080204" pitchFamily="50" charset="-128"/>
            </a:rPr>
            <a:t>　今後も更なる税の徴収強化等により、自主財源の確保に努める。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ポイント悪化した。その要因としは、公債費や補助費等が昨年度よりも増加となったことによるものと考えられる。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全国、北海道、類似団体に比べ低い数値になっているものの、依然として弾力性のない財政状況となっている。</a:t>
          </a:r>
        </a:p>
        <a:p>
          <a:r>
            <a:rPr kumimoji="1" lang="ja-JP" altLang="en-US" sz="1300">
              <a:latin typeface="ＭＳ Ｐゴシック" panose="020B0600070205080204" pitchFamily="50" charset="-128"/>
              <a:ea typeface="ＭＳ Ｐゴシック" panose="020B0600070205080204" pitchFamily="50" charset="-128"/>
            </a:rPr>
            <a:t>　今後は人口減等により交付税も減少することが予想され、人件費、公債費についても増額になっていくことが考えられるため、経常的経費の抑制に努めるとともに、自主財源の確保を強化していく。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133604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360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32258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8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58928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7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49276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昨年度と比較して人件費及び物件費ともに増加傾向にある。</a:t>
          </a:r>
        </a:p>
        <a:p>
          <a:r>
            <a:rPr kumimoji="1" lang="ja-JP" altLang="en-US" sz="1300">
              <a:latin typeface="ＭＳ Ｐゴシック" panose="020B0600070205080204" pitchFamily="50" charset="-128"/>
              <a:ea typeface="ＭＳ Ｐゴシック" panose="020B0600070205080204" pitchFamily="50" charset="-128"/>
            </a:rPr>
            <a:t>　決算額については、大きな増減はないものの、当町では依然ごみの焼却ができないため、他町へのごみ運搬委託料が高額であるなど、ごみ処理に要する経費は大きい。</a:t>
          </a:r>
        </a:p>
        <a:p>
          <a:r>
            <a:rPr kumimoji="1" lang="ja-JP" altLang="en-US" sz="1300">
              <a:latin typeface="ＭＳ Ｐゴシック" panose="020B0600070205080204" pitchFamily="50" charset="-128"/>
              <a:ea typeface="ＭＳ Ｐゴシック" panose="020B0600070205080204" pitchFamily="50" charset="-128"/>
            </a:rPr>
            <a:t>　また、急激な人口減少も要因の一つと考えられる。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今後も引き続き、リサイクルを推進し、ごみ処理量を抑制し、経費節減に努める。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69021</xdr:rowOff>
    </xdr:from>
    <xdr:to>
      <xdr:col>23</xdr:col>
      <xdr:colOff>133350</xdr:colOff>
      <xdr:row>84</xdr:row>
      <xdr:rowOff>116129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70821"/>
          <a:ext cx="8382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16762</xdr:rowOff>
    </xdr:from>
    <xdr:to>
      <xdr:col>19</xdr:col>
      <xdr:colOff>133350</xdr:colOff>
      <xdr:row>84</xdr:row>
      <xdr:rowOff>69021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18562"/>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164419</xdr:rowOff>
    </xdr:from>
    <xdr:to>
      <xdr:col>15</xdr:col>
      <xdr:colOff>82550</xdr:colOff>
      <xdr:row>84</xdr:row>
      <xdr:rowOff>16762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94769"/>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157952</xdr:rowOff>
    </xdr:from>
    <xdr:to>
      <xdr:col>11</xdr:col>
      <xdr:colOff>31750</xdr:colOff>
      <xdr:row>83</xdr:row>
      <xdr:rowOff>164419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8830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65329</xdr:rowOff>
    </xdr:from>
    <xdr:to>
      <xdr:col>23</xdr:col>
      <xdr:colOff>184150</xdr:colOff>
      <xdr:row>84</xdr:row>
      <xdr:rowOff>166929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6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37406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3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18221</xdr:rowOff>
    </xdr:from>
    <xdr:to>
      <xdr:col>19</xdr:col>
      <xdr:colOff>184150</xdr:colOff>
      <xdr:row>84</xdr:row>
      <xdr:rowOff>119821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104598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0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137412</xdr:rowOff>
    </xdr:from>
    <xdr:to>
      <xdr:col>15</xdr:col>
      <xdr:colOff>133350</xdr:colOff>
      <xdr:row>84</xdr:row>
      <xdr:rowOff>67562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52339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5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113619</xdr:rowOff>
    </xdr:from>
    <xdr:to>
      <xdr:col>11</xdr:col>
      <xdr:colOff>82550</xdr:colOff>
      <xdr:row>84</xdr:row>
      <xdr:rowOff>43769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28546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107152</xdr:rowOff>
    </xdr:from>
    <xdr:to>
      <xdr:col>7</xdr:col>
      <xdr:colOff>31750</xdr:colOff>
      <xdr:row>84</xdr:row>
      <xdr:rowOff>37302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22079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日基準）と比べ、</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日基準）は</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ほぼ横ばいと</a:t>
          </a:r>
          <a:r>
            <a:rPr kumimoji="1" lang="ja-JP" altLang="ja-JP" sz="1200">
              <a:solidFill>
                <a:schemeClr val="dk1"/>
              </a:solidFill>
              <a:effectLst/>
              <a:latin typeface="+mn-lt"/>
              <a:ea typeface="+mn-ea"/>
              <a:cs typeface="+mn-cs"/>
            </a:rPr>
            <a:t>なった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類似団体内平均値</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若干</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回ることとなった</a:t>
          </a:r>
          <a:r>
            <a:rPr kumimoji="1" lang="ja-JP" altLang="en-US" sz="1200">
              <a:solidFill>
                <a:schemeClr val="dk1"/>
              </a:solidFill>
              <a:effectLst/>
              <a:latin typeface="+mn-lt"/>
              <a:ea typeface="+mn-ea"/>
              <a:cs typeface="+mn-cs"/>
            </a:rPr>
            <a:t>。類似団体平均値を上回った要因は、平成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年度より給与の独自削減が終了していることだと考えられる。</a:t>
          </a:r>
          <a:endParaRPr lang="ja-JP" altLang="ja-JP" sz="1600">
            <a:effectLst/>
          </a:endParaRPr>
        </a:p>
        <a:p>
          <a:r>
            <a:rPr kumimoji="1" lang="ja-JP" altLang="ja-JP" sz="1200">
              <a:solidFill>
                <a:schemeClr val="dk1"/>
              </a:solidFill>
              <a:effectLst/>
              <a:latin typeface="+mn-lt"/>
              <a:ea typeface="+mn-ea"/>
              <a:cs typeface="+mn-cs"/>
            </a:rPr>
            <a:t>　今後においても、適正な給与水準を維持できるよう努める。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93557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302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56739"/>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74507</xdr:rowOff>
    </xdr:from>
    <xdr:to>
      <xdr:col>72</xdr:col>
      <xdr:colOff>203200</xdr:colOff>
      <xdr:row>84</xdr:row>
      <xdr:rowOff>154939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763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74507</xdr:rowOff>
    </xdr:from>
    <xdr:to>
      <xdr:col>68</xdr:col>
      <xdr:colOff>152400</xdr:colOff>
      <xdr:row>85</xdr:row>
      <xdr:rowOff>63923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7630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23707</xdr:rowOff>
    </xdr:from>
    <xdr:to>
      <xdr:col>68</xdr:col>
      <xdr:colOff>203200</xdr:colOff>
      <xdr:row>84</xdr:row>
      <xdr:rowOff>125307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近年開始された社会人枠での職員採用や再任用職員制度に伴う退職時期のズレに加え、</a:t>
          </a:r>
          <a:r>
            <a:rPr kumimoji="1" lang="ja-JP" altLang="ja-JP" sz="1200">
              <a:solidFill>
                <a:schemeClr val="dk1"/>
              </a:solidFill>
              <a:effectLst/>
              <a:latin typeface="+mn-lt"/>
              <a:ea typeface="+mn-ea"/>
              <a:cs typeface="+mn-cs"/>
            </a:rPr>
            <a:t>人口減少率が大き</a:t>
          </a:r>
          <a:r>
            <a:rPr kumimoji="1" lang="ja-JP" altLang="en-US" sz="1200">
              <a:solidFill>
                <a:schemeClr val="dk1"/>
              </a:solidFill>
              <a:effectLst/>
              <a:latin typeface="+mn-lt"/>
              <a:ea typeface="+mn-ea"/>
              <a:cs typeface="+mn-cs"/>
            </a:rPr>
            <a:t>いこともあり</a:t>
          </a:r>
          <a:r>
            <a:rPr kumimoji="1" lang="ja-JP" altLang="ja-JP" sz="1200">
              <a:solidFill>
                <a:schemeClr val="dk1"/>
              </a:solidFill>
              <a:effectLst/>
              <a:latin typeface="+mn-lt"/>
              <a:ea typeface="+mn-ea"/>
              <a:cs typeface="+mn-cs"/>
            </a:rPr>
            <a:t>、人口千人当たりの職員数の数値は上昇傾向にある。</a:t>
          </a:r>
          <a:endParaRPr lang="ja-JP" altLang="ja-JP" sz="1600">
            <a:effectLst/>
          </a:endParaRPr>
        </a:p>
        <a:p>
          <a:r>
            <a:rPr kumimoji="1" lang="ja-JP" altLang="en-US" sz="1200">
              <a:solidFill>
                <a:schemeClr val="dk1"/>
              </a:solidFill>
              <a:effectLst/>
              <a:latin typeface="+mn-lt"/>
              <a:ea typeface="+mn-ea"/>
              <a:cs typeface="+mn-cs"/>
            </a:rPr>
            <a:t>　退職延長や年齢層の平準化等も考慮しつつ、職員適正配置計画に準じて、人員の適正配置に努める。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72199</xdr:rowOff>
    </xdr:from>
    <xdr:to>
      <xdr:col>81</xdr:col>
      <xdr:colOff>44450</xdr:colOff>
      <xdr:row>62</xdr:row>
      <xdr:rowOff>127095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02099"/>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54102</xdr:rowOff>
    </xdr:from>
    <xdr:to>
      <xdr:col>77</xdr:col>
      <xdr:colOff>44450</xdr:colOff>
      <xdr:row>62</xdr:row>
      <xdr:rowOff>72199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840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54102</xdr:rowOff>
    </xdr:from>
    <xdr:to>
      <xdr:col>72</xdr:col>
      <xdr:colOff>203200</xdr:colOff>
      <xdr:row>62</xdr:row>
      <xdr:rowOff>73406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6840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70993</xdr:rowOff>
    </xdr:from>
    <xdr:to>
      <xdr:col>68</xdr:col>
      <xdr:colOff>152400</xdr:colOff>
      <xdr:row>62</xdr:row>
      <xdr:rowOff>73406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7008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76295</xdr:rowOff>
    </xdr:from>
    <xdr:to>
      <xdr:col>81</xdr:col>
      <xdr:colOff>95250</xdr:colOff>
      <xdr:row>63</xdr:row>
      <xdr:rowOff>6445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48372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7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21399</xdr:rowOff>
    </xdr:from>
    <xdr:to>
      <xdr:col>77</xdr:col>
      <xdr:colOff>95250</xdr:colOff>
      <xdr:row>62</xdr:row>
      <xdr:rowOff>122999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107776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3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3302</xdr:rowOff>
    </xdr:from>
    <xdr:to>
      <xdr:col>73</xdr:col>
      <xdr:colOff>44450</xdr:colOff>
      <xdr:row>62</xdr:row>
      <xdr:rowOff>104902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89679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22606</xdr:rowOff>
    </xdr:from>
    <xdr:to>
      <xdr:col>68</xdr:col>
      <xdr:colOff>203200</xdr:colOff>
      <xdr:row>62</xdr:row>
      <xdr:rowOff>124206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108983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20193</xdr:rowOff>
    </xdr:from>
    <xdr:to>
      <xdr:col>64</xdr:col>
      <xdr:colOff>152400</xdr:colOff>
      <xdr:row>62</xdr:row>
      <xdr:rowOff>121793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106570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過去からの起債抑制に伴い、起債残高は減少傾向、実質公債費比率の値も減少傾向にあった。しかしながら</a:t>
          </a:r>
          <a:r>
            <a:rPr kumimoji="1" lang="ja-JP" altLang="en-US" sz="1050">
              <a:solidFill>
                <a:schemeClr val="dk1"/>
              </a:solidFill>
              <a:effectLst/>
              <a:latin typeface="+mn-lt"/>
              <a:ea typeface="+mn-ea"/>
              <a:cs typeface="+mn-cs"/>
            </a:rPr>
            <a:t>今</a:t>
          </a:r>
          <a:r>
            <a:rPr kumimoji="1" lang="ja-JP" altLang="ja-JP" sz="1050">
              <a:solidFill>
                <a:schemeClr val="dk1"/>
              </a:solidFill>
              <a:effectLst/>
              <a:latin typeface="+mn-lt"/>
              <a:ea typeface="+mn-ea"/>
              <a:cs typeface="+mn-cs"/>
            </a:rPr>
            <a:t>年度は起債額の大きい事業の償還が始まったことにより、実質公債費比率が増加傾向とな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、今年度は</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今後は、地方交付税が減少していくことが予想される中、</a:t>
          </a:r>
          <a:r>
            <a:rPr kumimoji="1" lang="ja-JP" altLang="en-US" sz="1050">
              <a:solidFill>
                <a:schemeClr val="dk1"/>
              </a:solidFill>
              <a:effectLst/>
              <a:latin typeface="+mn-lt"/>
              <a:ea typeface="+mn-ea"/>
              <a:cs typeface="+mn-cs"/>
            </a:rPr>
            <a:t>中学校建設に伴う起債の償還も開始されるため、</a:t>
          </a:r>
          <a:r>
            <a:rPr kumimoji="1" lang="ja-JP" altLang="ja-JP" sz="1050">
              <a:solidFill>
                <a:schemeClr val="dk1"/>
              </a:solidFill>
              <a:effectLst/>
              <a:latin typeface="+mn-lt"/>
              <a:ea typeface="+mn-ea"/>
              <a:cs typeface="+mn-cs"/>
            </a:rPr>
            <a:t>引き続き有利な起債</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活用</a:t>
          </a:r>
          <a:r>
            <a:rPr kumimoji="1" lang="ja-JP" altLang="en-US" sz="1050">
              <a:solidFill>
                <a:schemeClr val="dk1"/>
              </a:solidFill>
              <a:effectLst/>
              <a:latin typeface="+mn-lt"/>
              <a:ea typeface="+mn-ea"/>
              <a:cs typeface="+mn-cs"/>
            </a:rPr>
            <a:t>することが大切だが、それ以上に</a:t>
          </a:r>
          <a:r>
            <a:rPr kumimoji="1" lang="ja-JP" altLang="ja-JP" sz="1050">
              <a:solidFill>
                <a:schemeClr val="dk1"/>
              </a:solidFill>
              <a:effectLst/>
              <a:latin typeface="+mn-lt"/>
              <a:ea typeface="+mn-ea"/>
              <a:cs typeface="+mn-cs"/>
            </a:rPr>
            <a:t>起債抑制</a:t>
          </a:r>
          <a:r>
            <a:rPr kumimoji="1" lang="ja-JP" altLang="en-US" sz="1050">
              <a:solidFill>
                <a:schemeClr val="dk1"/>
              </a:solidFill>
              <a:effectLst/>
              <a:latin typeface="+mn-lt"/>
              <a:ea typeface="+mn-ea"/>
              <a:cs typeface="+mn-cs"/>
            </a:rPr>
            <a:t>を徹底することが必要である。また</a:t>
          </a:r>
          <a:r>
            <a:rPr kumimoji="1" lang="ja-JP" altLang="ja-JP" sz="1050">
              <a:solidFill>
                <a:schemeClr val="dk1"/>
              </a:solidFill>
              <a:effectLst/>
              <a:latin typeface="+mn-lt"/>
              <a:ea typeface="+mn-ea"/>
              <a:cs typeface="+mn-cs"/>
            </a:rPr>
            <a:t>、新たな自主財源の確保強化に努める。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1530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114808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1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114808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2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153416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4335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過去からの起債抑制により近年、将来負担比率はマイナスの値となっている。</a:t>
          </a:r>
          <a:endParaRPr lang="ja-JP" altLang="ja-JP" sz="1600">
            <a:effectLst/>
          </a:endParaRPr>
        </a:p>
        <a:p>
          <a:r>
            <a:rPr kumimoji="1" lang="ja-JP" altLang="ja-JP" sz="1200">
              <a:solidFill>
                <a:schemeClr val="dk1"/>
              </a:solidFill>
              <a:effectLst/>
              <a:latin typeface="+mn-lt"/>
              <a:ea typeface="+mn-ea"/>
              <a:cs typeface="+mn-cs"/>
            </a:rPr>
            <a:t>　今後は町民体育館の耐震改修工事</a:t>
          </a:r>
          <a:r>
            <a:rPr kumimoji="1" lang="ja-JP" altLang="en-US" sz="1200">
              <a:solidFill>
                <a:schemeClr val="dk1"/>
              </a:solidFill>
              <a:effectLst/>
              <a:latin typeface="+mn-lt"/>
              <a:ea typeface="+mn-ea"/>
              <a:cs typeface="+mn-cs"/>
            </a:rPr>
            <a:t>や防災行政無線デジタル化整備</a:t>
          </a:r>
          <a:r>
            <a:rPr kumimoji="1" lang="ja-JP" altLang="ja-JP" sz="1200">
              <a:solidFill>
                <a:schemeClr val="dk1"/>
              </a:solidFill>
              <a:effectLst/>
              <a:latin typeface="+mn-lt"/>
              <a:ea typeface="+mn-ea"/>
              <a:cs typeface="+mn-cs"/>
            </a:rPr>
            <a:t>等により、将来負担比率は増加していくものと考えられるが、引き続き充当財源の確保等、起債抑制に努めるほか、過疎対策事業債など有利な起債を活用するなど、財政の健全化を図っていく。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決算額自体は昨年度より減少したものの、決算額全額のうち人件費の割合が、昨年度</a:t>
          </a:r>
          <a:r>
            <a:rPr kumimoji="1" lang="en-US" altLang="ja-JP" sz="900">
              <a:solidFill>
                <a:schemeClr val="dk1"/>
              </a:solidFill>
              <a:effectLst/>
              <a:latin typeface="+mn-lt"/>
              <a:ea typeface="+mn-ea"/>
              <a:cs typeface="+mn-cs"/>
            </a:rPr>
            <a:t>16.4</a:t>
          </a:r>
          <a:r>
            <a:rPr kumimoji="1" lang="ja-JP" altLang="ja-JP" sz="900">
              <a:solidFill>
                <a:schemeClr val="dk1"/>
              </a:solidFill>
              <a:effectLst/>
              <a:latin typeface="+mn-lt"/>
              <a:ea typeface="+mn-ea"/>
              <a:cs typeface="+mn-cs"/>
            </a:rPr>
            <a:t>％だったところ、今年度は</a:t>
          </a:r>
          <a:r>
            <a:rPr kumimoji="1" lang="en-US" altLang="ja-JP" sz="900">
              <a:solidFill>
                <a:schemeClr val="dk1"/>
              </a:solidFill>
              <a:effectLst/>
              <a:latin typeface="+mn-lt"/>
              <a:ea typeface="+mn-ea"/>
              <a:cs typeface="+mn-cs"/>
            </a:rPr>
            <a:t>18.4</a:t>
          </a:r>
          <a:r>
            <a:rPr kumimoji="1" lang="ja-JP" altLang="ja-JP" sz="900">
              <a:solidFill>
                <a:schemeClr val="dk1"/>
              </a:solidFill>
              <a:effectLst/>
              <a:latin typeface="+mn-lt"/>
              <a:ea typeface="+mn-ea"/>
              <a:cs typeface="+mn-cs"/>
            </a:rPr>
            <a:t>％となったことから昨年度より</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ポイントの増となった。</a:t>
          </a:r>
          <a:endParaRPr lang="ja-JP" altLang="ja-JP" sz="1050">
            <a:effectLst/>
          </a:endParaRPr>
        </a:p>
        <a:p>
          <a:r>
            <a:rPr kumimoji="1" lang="ja-JP" altLang="ja-JP" sz="900">
              <a:solidFill>
                <a:schemeClr val="dk1"/>
              </a:solidFill>
              <a:effectLst/>
              <a:latin typeface="+mn-lt"/>
              <a:ea typeface="+mn-ea"/>
              <a:cs typeface="+mn-cs"/>
            </a:rPr>
            <a:t>　当町は、面積、道路が少ないなどの地域実情から標準財政規模が小さく、総支出が少ないことなどにより、人件費の占める割合が大きくなっていると考えられる。</a:t>
          </a:r>
          <a:endParaRPr lang="ja-JP" altLang="ja-JP" sz="1050">
            <a:effectLst/>
          </a:endParaRPr>
        </a:p>
        <a:p>
          <a:r>
            <a:rPr kumimoji="1" lang="ja-JP" altLang="ja-JP" sz="900">
              <a:solidFill>
                <a:schemeClr val="dk1"/>
              </a:solidFill>
              <a:effectLst/>
              <a:latin typeface="+mn-lt"/>
              <a:ea typeface="+mn-ea"/>
              <a:cs typeface="+mn-cs"/>
            </a:rPr>
            <a:t>　財政健全化に向け、起債抑制などによる計画的な事業を実施しているが、今後もさらに類似団体と同様の水準に近づけるよう努める。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0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1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1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3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旅費や委託料の見直しや、節電等の経費節減による取り組みを行っているものの、全国辺平均、類似団体平均値と</a:t>
          </a:r>
          <a:r>
            <a:rPr kumimoji="1" lang="ja-JP" altLang="en-US" sz="1100">
              <a:solidFill>
                <a:schemeClr val="dk1"/>
              </a:solidFill>
              <a:effectLst/>
              <a:latin typeface="+mn-lt"/>
              <a:ea typeface="+mn-ea"/>
              <a:cs typeface="+mn-cs"/>
            </a:rPr>
            <a:t>はぼ</a:t>
          </a:r>
          <a:r>
            <a:rPr kumimoji="1" lang="ja-JP" altLang="ja-JP" sz="1100">
              <a:solidFill>
                <a:schemeClr val="dk1"/>
              </a:solidFill>
              <a:effectLst/>
              <a:latin typeface="+mn-lt"/>
              <a:ea typeface="+mn-ea"/>
              <a:cs typeface="+mn-cs"/>
            </a:rPr>
            <a:t>同水準となっている。</a:t>
          </a:r>
          <a:endParaRPr lang="ja-JP" altLang="ja-JP" sz="1400">
            <a:effectLst/>
          </a:endParaRPr>
        </a:p>
        <a:p>
          <a:r>
            <a:rPr kumimoji="1" lang="ja-JP" altLang="ja-JP" sz="1100">
              <a:solidFill>
                <a:schemeClr val="dk1"/>
              </a:solidFill>
              <a:effectLst/>
              <a:latin typeface="+mn-lt"/>
              <a:ea typeface="+mn-ea"/>
              <a:cs typeface="+mn-cs"/>
            </a:rPr>
            <a:t>　今後も、引き続き経費の節減に努めるものとする。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66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02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決算額自体は昨年度より減少したものの、決算額全額のうち扶助費の割合が、昨年度</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％だったところ、今年度は</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昨年度より</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扶助費率は類似団体を下回っているのは、国の制度による扶助費以外の町独自のものが少ないためである。</a:t>
          </a:r>
          <a:endParaRPr lang="ja-JP" altLang="ja-JP" sz="1200">
            <a:effectLst/>
          </a:endParaRPr>
        </a:p>
        <a:p>
          <a:r>
            <a:rPr kumimoji="1" lang="ja-JP" altLang="ja-JP" sz="1050">
              <a:solidFill>
                <a:schemeClr val="dk1"/>
              </a:solidFill>
              <a:effectLst/>
              <a:latin typeface="+mn-lt"/>
              <a:ea typeface="+mn-ea"/>
              <a:cs typeface="+mn-cs"/>
            </a:rPr>
            <a:t>　今後は自主財源の確保を強化し、扶助費を増加できるように努める。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8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7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160565</xdr:rowOff>
    </xdr:from>
    <xdr:to>
      <xdr:col>24</xdr:col>
      <xdr:colOff>76200</xdr:colOff>
      <xdr:row>54</xdr:row>
      <xdr:rowOff>90715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69142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5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経費削減により、類似団体を下回っている。</a:t>
          </a:r>
          <a:endParaRPr lang="ja-JP" altLang="ja-JP" sz="1400">
            <a:effectLst/>
          </a:endParaRPr>
        </a:p>
        <a:p>
          <a:r>
            <a:rPr kumimoji="1" lang="ja-JP" altLang="ja-JP" sz="1100">
              <a:solidFill>
                <a:schemeClr val="dk1"/>
              </a:solidFill>
              <a:effectLst/>
              <a:latin typeface="+mn-lt"/>
              <a:ea typeface="+mn-ea"/>
              <a:cs typeface="+mn-cs"/>
            </a:rPr>
            <a:t>　今後においても経費削減に努める。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24130</xdr:rowOff>
    </xdr:from>
    <xdr:to>
      <xdr:col>82</xdr:col>
      <xdr:colOff>107950</xdr:colOff>
      <xdr:row>54</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282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24130</xdr:rowOff>
    </xdr:from>
    <xdr:to>
      <xdr:col>78</xdr:col>
      <xdr:colOff>69850</xdr:colOff>
      <xdr:row>54</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24130</xdr:rowOff>
    </xdr:from>
    <xdr:to>
      <xdr:col>73</xdr:col>
      <xdr:colOff>180975</xdr:colOff>
      <xdr:row>54</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24130</xdr:rowOff>
    </xdr:from>
    <xdr:to>
      <xdr:col>69</xdr:col>
      <xdr:colOff>92075</xdr:colOff>
      <xdr:row>54</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282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144780</xdr:rowOff>
    </xdr:from>
    <xdr:to>
      <xdr:col>82</xdr:col>
      <xdr:colOff>158750</xdr:colOff>
      <xdr:row>54</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53357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144780</xdr:rowOff>
    </xdr:from>
    <xdr:to>
      <xdr:col>78</xdr:col>
      <xdr:colOff>120650</xdr:colOff>
      <xdr:row>54</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85107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144780</xdr:rowOff>
    </xdr:from>
    <xdr:to>
      <xdr:col>74</xdr:col>
      <xdr:colOff>31750</xdr:colOff>
      <xdr:row>54</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144780</xdr:rowOff>
    </xdr:from>
    <xdr:to>
      <xdr:col>69</xdr:col>
      <xdr:colOff>142875</xdr:colOff>
      <xdr:row>54</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150495</xdr:rowOff>
    </xdr:from>
    <xdr:to>
      <xdr:col>65</xdr:col>
      <xdr:colOff>53975</xdr:colOff>
      <xdr:row>54</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90822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0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当町での補助費の多くは一部事務組合への負担金が占めており、中でも清掃費関係の支出が増加している。</a:t>
          </a:r>
          <a:endParaRPr lang="ja-JP" altLang="ja-JP" sz="1400">
            <a:effectLst/>
          </a:endParaRPr>
        </a:p>
        <a:p>
          <a:r>
            <a:rPr kumimoji="1" lang="ja-JP" altLang="ja-JP" sz="1100">
              <a:solidFill>
                <a:schemeClr val="dk1"/>
              </a:solidFill>
              <a:effectLst/>
              <a:latin typeface="+mn-lt"/>
              <a:ea typeface="+mn-ea"/>
              <a:cs typeface="+mn-cs"/>
            </a:rPr>
            <a:t>　この負担金は、ごみ処理の実績により変動するため、ごみ処理量を抑制し、経費の節減に努める。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8615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97282</xdr:rowOff>
    </xdr:from>
    <xdr:to>
      <xdr:col>78</xdr:col>
      <xdr:colOff>69850</xdr:colOff>
      <xdr:row>40</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7838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97282</xdr:rowOff>
    </xdr:from>
    <xdr:to>
      <xdr:col>73</xdr:col>
      <xdr:colOff>180975</xdr:colOff>
      <xdr:row>39</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783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7198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151638</xdr:rowOff>
    </xdr:from>
    <xdr:to>
      <xdr:col>82</xdr:col>
      <xdr:colOff>158750</xdr:colOff>
      <xdr:row>40</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60215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以前から行ってきている起債抑制により、近年は類似団体の数値を下回っている。</a:t>
          </a:r>
          <a:endParaRPr lang="ja-JP" altLang="ja-JP" sz="1200">
            <a:effectLst/>
          </a:endParaRPr>
        </a:p>
        <a:p>
          <a:r>
            <a:rPr kumimoji="1" lang="ja-JP" altLang="ja-JP" sz="1050">
              <a:solidFill>
                <a:schemeClr val="dk1"/>
              </a:solidFill>
              <a:effectLst/>
              <a:latin typeface="+mn-lt"/>
              <a:ea typeface="+mn-ea"/>
              <a:cs typeface="+mn-cs"/>
            </a:rPr>
            <a:t>　今後は、中学校の建設事業に係る元利償還金や、町民体育館の耐震改修工事</a:t>
          </a:r>
          <a:r>
            <a:rPr kumimoji="1" lang="ja-JP" altLang="en-US" sz="1050">
              <a:solidFill>
                <a:schemeClr val="dk1"/>
              </a:solidFill>
              <a:effectLst/>
              <a:latin typeface="+mn-lt"/>
              <a:ea typeface="+mn-ea"/>
              <a:cs typeface="+mn-cs"/>
            </a:rPr>
            <a:t>や防災行政無線デジタル化</a:t>
          </a:r>
          <a:r>
            <a:rPr kumimoji="1" lang="ja-JP" altLang="ja-JP" sz="1050">
              <a:solidFill>
                <a:schemeClr val="dk1"/>
              </a:solidFill>
              <a:effectLst/>
              <a:latin typeface="+mn-lt"/>
              <a:ea typeface="+mn-ea"/>
              <a:cs typeface="+mn-cs"/>
            </a:rPr>
            <a:t>による起債借り入れなど、大規模な事業に伴う公債費率の増加が予想されることから、引き続き有利な起債の借入により、公債費の抑制に努める。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74422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74422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町独自でごみ処理ができないなど、地域の実情等に伴い、先述のとおり清掃関係等の補助費等の支出が大きいことなどの要因により公債費以外の割合が類似団体よりも高くなっている。</a:t>
          </a:r>
          <a:endParaRPr lang="ja-JP" altLang="ja-JP" sz="1400">
            <a:effectLst/>
          </a:endParaRPr>
        </a:p>
        <a:p>
          <a:r>
            <a:rPr kumimoji="1" lang="ja-JP" altLang="ja-JP" sz="1100">
              <a:solidFill>
                <a:schemeClr val="dk1"/>
              </a:solidFill>
              <a:effectLst/>
              <a:latin typeface="+mn-lt"/>
              <a:ea typeface="+mn-ea"/>
              <a:cs typeface="+mn-cs"/>
            </a:rPr>
            <a:t>　今後は、地域実情に絡む補助費等以外において経費削減を行い、類似団体内平均値と同水準で推移できるよう努める。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286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3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95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143461</xdr:rowOff>
    </xdr:from>
    <xdr:to>
      <xdr:col>29</xdr:col>
      <xdr:colOff>127000</xdr:colOff>
      <xdr:row>16</xdr:row>
      <xdr:rowOff>37179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62836"/>
          <a:ext cx="647700" cy="6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34019</xdr:rowOff>
    </xdr:from>
    <xdr:to>
      <xdr:col>26</xdr:col>
      <xdr:colOff>50800</xdr:colOff>
      <xdr:row>16</xdr:row>
      <xdr:rowOff>37179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824844"/>
          <a:ext cx="698500" cy="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34019</xdr:rowOff>
    </xdr:from>
    <xdr:to>
      <xdr:col>22</xdr:col>
      <xdr:colOff>114300</xdr:colOff>
      <xdr:row>16</xdr:row>
      <xdr:rowOff>48164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24844"/>
          <a:ext cx="698500" cy="14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16897</xdr:rowOff>
    </xdr:from>
    <xdr:to>
      <xdr:col>18</xdr:col>
      <xdr:colOff>177800</xdr:colOff>
      <xdr:row>16</xdr:row>
      <xdr:rowOff>48164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807722"/>
          <a:ext cx="698500" cy="3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92661</xdr:rowOff>
    </xdr:from>
    <xdr:to>
      <xdr:col>29</xdr:col>
      <xdr:colOff>177800</xdr:colOff>
      <xdr:row>16</xdr:row>
      <xdr:rowOff>22811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1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109188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157829</xdr:rowOff>
    </xdr:from>
    <xdr:to>
      <xdr:col>26</xdr:col>
      <xdr:colOff>101600</xdr:colOff>
      <xdr:row>16</xdr:row>
      <xdr:rowOff>87979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7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98156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4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154669</xdr:rowOff>
    </xdr:from>
    <xdr:to>
      <xdr:col>22</xdr:col>
      <xdr:colOff>165100</xdr:colOff>
      <xdr:row>16</xdr:row>
      <xdr:rowOff>84819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7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94996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168814</xdr:rowOff>
    </xdr:from>
    <xdr:to>
      <xdr:col>19</xdr:col>
      <xdr:colOff>38100</xdr:colOff>
      <xdr:row>16</xdr:row>
      <xdr:rowOff>98964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8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109141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137547</xdr:rowOff>
    </xdr:from>
    <xdr:to>
      <xdr:col>15</xdr:col>
      <xdr:colOff>101600</xdr:colOff>
      <xdr:row>16</xdr:row>
      <xdr:rowOff>67697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5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77874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2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90310</xdr:rowOff>
    </xdr:from>
    <xdr:to>
      <xdr:col>29</xdr:col>
      <xdr:colOff>127000</xdr:colOff>
      <xdr:row>35</xdr:row>
      <xdr:rowOff>157353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00660"/>
          <a:ext cx="647700" cy="6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51676</xdr:rowOff>
    </xdr:from>
    <xdr:to>
      <xdr:col>26</xdr:col>
      <xdr:colOff>50800</xdr:colOff>
      <xdr:row>35</xdr:row>
      <xdr:rowOff>157353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62026"/>
          <a:ext cx="698500" cy="10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51676</xdr:rowOff>
    </xdr:from>
    <xdr:to>
      <xdr:col>22</xdr:col>
      <xdr:colOff>114300</xdr:colOff>
      <xdr:row>35</xdr:row>
      <xdr:rowOff>223583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62026"/>
          <a:ext cx="698500" cy="17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63856</xdr:rowOff>
    </xdr:from>
    <xdr:to>
      <xdr:col>18</xdr:col>
      <xdr:colOff>177800</xdr:colOff>
      <xdr:row>35</xdr:row>
      <xdr:rowOff>223583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674206"/>
          <a:ext cx="698500" cy="15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39510</xdr:rowOff>
    </xdr:from>
    <xdr:to>
      <xdr:col>29</xdr:col>
      <xdr:colOff>177800</xdr:colOff>
      <xdr:row>35</xdr:row>
      <xdr:rowOff>141110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11587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106553</xdr:rowOff>
    </xdr:from>
    <xdr:to>
      <xdr:col>26</xdr:col>
      <xdr:colOff>101600</xdr:colOff>
      <xdr:row>35</xdr:row>
      <xdr:rowOff>208153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192930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0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876</xdr:rowOff>
    </xdr:from>
    <xdr:to>
      <xdr:col>22</xdr:col>
      <xdr:colOff>165100</xdr:colOff>
      <xdr:row>35</xdr:row>
      <xdr:rowOff>102476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1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112653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172783</xdr:rowOff>
    </xdr:from>
    <xdr:to>
      <xdr:col>19</xdr:col>
      <xdr:colOff>38100</xdr:colOff>
      <xdr:row>35</xdr:row>
      <xdr:rowOff>274383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259160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6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13056</xdr:rowOff>
    </xdr:from>
    <xdr:to>
      <xdr:col>15</xdr:col>
      <xdr:colOff>101600</xdr:colOff>
      <xdr:row>35</xdr:row>
      <xdr:rowOff>114656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2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124833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9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31382</xdr:rowOff>
    </xdr:from>
    <xdr:to>
      <xdr:col>24</xdr:col>
      <xdr:colOff>63500</xdr:colOff>
      <xdr:row>34</xdr:row>
      <xdr:rowOff>104991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0682"/>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84912</xdr:rowOff>
    </xdr:from>
    <xdr:to>
      <xdr:col>19</xdr:col>
      <xdr:colOff>177800</xdr:colOff>
      <xdr:row>34</xdr:row>
      <xdr:rowOff>104991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14212"/>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84912</xdr:rowOff>
    </xdr:from>
    <xdr:to>
      <xdr:col>15</xdr:col>
      <xdr:colOff>50800</xdr:colOff>
      <xdr:row>34</xdr:row>
      <xdr:rowOff>91382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4212"/>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44236</xdr:rowOff>
    </xdr:from>
    <xdr:to>
      <xdr:col>10</xdr:col>
      <xdr:colOff>114300</xdr:colOff>
      <xdr:row>34</xdr:row>
      <xdr:rowOff>91382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353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152032</xdr:rowOff>
    </xdr:from>
    <xdr:to>
      <xdr:col>24</xdr:col>
      <xdr:colOff>114300</xdr:colOff>
      <xdr:row>34</xdr:row>
      <xdr:rowOff>82182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3459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54191</xdr:rowOff>
    </xdr:from>
    <xdr:to>
      <xdr:col>20</xdr:col>
      <xdr:colOff>38100</xdr:colOff>
      <xdr:row>34</xdr:row>
      <xdr:rowOff>155791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5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34112</xdr:rowOff>
    </xdr:from>
    <xdr:to>
      <xdr:col>15</xdr:col>
      <xdr:colOff>101600</xdr:colOff>
      <xdr:row>34</xdr:row>
      <xdr:rowOff>135712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152239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40582</xdr:rowOff>
    </xdr:from>
    <xdr:to>
      <xdr:col>10</xdr:col>
      <xdr:colOff>165100</xdr:colOff>
      <xdr:row>34</xdr:row>
      <xdr:rowOff>142182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158709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164886</xdr:rowOff>
    </xdr:from>
    <xdr:to>
      <xdr:col>6</xdr:col>
      <xdr:colOff>38100</xdr:colOff>
      <xdr:row>34</xdr:row>
      <xdr:rowOff>95036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111563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159789</xdr:rowOff>
    </xdr:from>
    <xdr:to>
      <xdr:col>24</xdr:col>
      <xdr:colOff>63500</xdr:colOff>
      <xdr:row>55</xdr:row>
      <xdr:rowOff>9787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18089"/>
          <a:ext cx="8382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9787</xdr:rowOff>
    </xdr:from>
    <xdr:to>
      <xdr:col>19</xdr:col>
      <xdr:colOff>177800</xdr:colOff>
      <xdr:row>55</xdr:row>
      <xdr:rowOff>69497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39537"/>
          <a:ext cx="8890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69497</xdr:rowOff>
    </xdr:from>
    <xdr:to>
      <xdr:col>15</xdr:col>
      <xdr:colOff>50800</xdr:colOff>
      <xdr:row>55</xdr:row>
      <xdr:rowOff>94181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99247"/>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94181</xdr:rowOff>
    </xdr:from>
    <xdr:to>
      <xdr:col>10</xdr:col>
      <xdr:colOff>114300</xdr:colOff>
      <xdr:row>55</xdr:row>
      <xdr:rowOff>139902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2393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108989</xdr:rowOff>
    </xdr:from>
    <xdr:to>
      <xdr:col>24</xdr:col>
      <xdr:colOff>114300</xdr:colOff>
      <xdr:row>55</xdr:row>
      <xdr:rowOff>39139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87416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130437</xdr:rowOff>
    </xdr:from>
    <xdr:to>
      <xdr:col>20</xdr:col>
      <xdr:colOff>38100</xdr:colOff>
      <xdr:row>55</xdr:row>
      <xdr:rowOff>60587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51714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8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18697</xdr:rowOff>
    </xdr:from>
    <xdr:to>
      <xdr:col>15</xdr:col>
      <xdr:colOff>101600</xdr:colOff>
      <xdr:row>55</xdr:row>
      <xdr:rowOff>120297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111424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43381</xdr:rowOff>
    </xdr:from>
    <xdr:to>
      <xdr:col>10</xdr:col>
      <xdr:colOff>165100</xdr:colOff>
      <xdr:row>55</xdr:row>
      <xdr:rowOff>144981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136108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89102</xdr:rowOff>
    </xdr:from>
    <xdr:to>
      <xdr:col>6</xdr:col>
      <xdr:colOff>38100</xdr:colOff>
      <xdr:row>56</xdr:row>
      <xdr:rowOff>19252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170104</xdr:rowOff>
    </xdr:from>
    <xdr:to>
      <xdr:col>24</xdr:col>
      <xdr:colOff>63500</xdr:colOff>
      <xdr:row>75</xdr:row>
      <xdr:rowOff>27206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857404"/>
          <a:ext cx="8382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27206</xdr:rowOff>
    </xdr:from>
    <xdr:to>
      <xdr:col>19</xdr:col>
      <xdr:colOff>177800</xdr:colOff>
      <xdr:row>75</xdr:row>
      <xdr:rowOff>119812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885956"/>
          <a:ext cx="889000" cy="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118235</xdr:rowOff>
    </xdr:from>
    <xdr:to>
      <xdr:col>15</xdr:col>
      <xdr:colOff>50800</xdr:colOff>
      <xdr:row>75</xdr:row>
      <xdr:rowOff>119812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976985"/>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49906</xdr:rowOff>
    </xdr:from>
    <xdr:to>
      <xdr:col>10</xdr:col>
      <xdr:colOff>114300</xdr:colOff>
      <xdr:row>75</xdr:row>
      <xdr:rowOff>118235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90865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119304</xdr:rowOff>
    </xdr:from>
    <xdr:to>
      <xdr:col>24</xdr:col>
      <xdr:colOff>114300</xdr:colOff>
      <xdr:row>75</xdr:row>
      <xdr:rowOff>49454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142181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6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147856</xdr:rowOff>
    </xdr:from>
    <xdr:to>
      <xdr:col>20</xdr:col>
      <xdr:colOff>38100</xdr:colOff>
      <xdr:row>75</xdr:row>
      <xdr:rowOff>78006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94533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69012</xdr:rowOff>
    </xdr:from>
    <xdr:to>
      <xdr:col>15</xdr:col>
      <xdr:colOff>101600</xdr:colOff>
      <xdr:row>75</xdr:row>
      <xdr:rowOff>170613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15689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67435</xdr:rowOff>
    </xdr:from>
    <xdr:to>
      <xdr:col>10</xdr:col>
      <xdr:colOff>165100</xdr:colOff>
      <xdr:row>75</xdr:row>
      <xdr:rowOff>169035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14112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170556</xdr:rowOff>
    </xdr:from>
    <xdr:to>
      <xdr:col>6</xdr:col>
      <xdr:colOff>38100</xdr:colOff>
      <xdr:row>75</xdr:row>
      <xdr:rowOff>100706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8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117233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6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124695</xdr:rowOff>
    </xdr:from>
    <xdr:to>
      <xdr:col>24</xdr:col>
      <xdr:colOff>63500</xdr:colOff>
      <xdr:row>98</xdr:row>
      <xdr:rowOff>133919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26795"/>
          <a:ext cx="838200" cy="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133919</xdr:rowOff>
    </xdr:from>
    <xdr:to>
      <xdr:col>19</xdr:col>
      <xdr:colOff>177800</xdr:colOff>
      <xdr:row>98</xdr:row>
      <xdr:rowOff>138655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3601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138655</xdr:rowOff>
    </xdr:from>
    <xdr:to>
      <xdr:col>15</xdr:col>
      <xdr:colOff>50800</xdr:colOff>
      <xdr:row>98</xdr:row>
      <xdr:rowOff>169042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0755"/>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169042</xdr:rowOff>
    </xdr:from>
    <xdr:to>
      <xdr:col>10</xdr:col>
      <xdr:colOff>114300</xdr:colOff>
      <xdr:row>99</xdr:row>
      <xdr:rowOff>51591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71142"/>
          <a:ext cx="8890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73895</xdr:rowOff>
    </xdr:from>
    <xdr:to>
      <xdr:col>24</xdr:col>
      <xdr:colOff>114300</xdr:colOff>
      <xdr:row>99</xdr:row>
      <xdr:rowOff>4045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160272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9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83119</xdr:rowOff>
    </xdr:from>
    <xdr:to>
      <xdr:col>20</xdr:col>
      <xdr:colOff>38100</xdr:colOff>
      <xdr:row>99</xdr:row>
      <xdr:rowOff>13269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87855</xdr:rowOff>
    </xdr:from>
    <xdr:to>
      <xdr:col>15</xdr:col>
      <xdr:colOff>101600</xdr:colOff>
      <xdr:row>99</xdr:row>
      <xdr:rowOff>18005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118242</xdr:rowOff>
    </xdr:from>
    <xdr:to>
      <xdr:col>10</xdr:col>
      <xdr:colOff>165100</xdr:colOff>
      <xdr:row>99</xdr:row>
      <xdr:rowOff>48392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39519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791</xdr:rowOff>
    </xdr:from>
    <xdr:to>
      <xdr:col>6</xdr:col>
      <xdr:colOff>38100</xdr:colOff>
      <xdr:row>99</xdr:row>
      <xdr:rowOff>102391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93518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111556</xdr:rowOff>
    </xdr:from>
    <xdr:to>
      <xdr:col>55</xdr:col>
      <xdr:colOff>0</xdr:colOff>
      <xdr:row>34</xdr:row>
      <xdr:rowOff>133578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40856"/>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133578</xdr:rowOff>
    </xdr:from>
    <xdr:to>
      <xdr:col>50</xdr:col>
      <xdr:colOff>114300</xdr:colOff>
      <xdr:row>34</xdr:row>
      <xdr:rowOff>144748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62878"/>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144748</xdr:rowOff>
    </xdr:from>
    <xdr:to>
      <xdr:col>45</xdr:col>
      <xdr:colOff>177800</xdr:colOff>
      <xdr:row>35</xdr:row>
      <xdr:rowOff>7303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74048"/>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7303</xdr:rowOff>
    </xdr:from>
    <xdr:to>
      <xdr:col>41</xdr:col>
      <xdr:colOff>50800</xdr:colOff>
      <xdr:row>35</xdr:row>
      <xdr:rowOff>130792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08053"/>
          <a:ext cx="889000" cy="1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60756</xdr:rowOff>
    </xdr:from>
    <xdr:to>
      <xdr:col>55</xdr:col>
      <xdr:colOff>50800</xdr:colOff>
      <xdr:row>34</xdr:row>
      <xdr:rowOff>162356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83633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4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82778</xdr:rowOff>
    </xdr:from>
    <xdr:to>
      <xdr:col>50</xdr:col>
      <xdr:colOff>165100</xdr:colOff>
      <xdr:row>35</xdr:row>
      <xdr:rowOff>12928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29455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8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93948</xdr:rowOff>
    </xdr:from>
    <xdr:to>
      <xdr:col>46</xdr:col>
      <xdr:colOff>38100</xdr:colOff>
      <xdr:row>35</xdr:row>
      <xdr:rowOff>24098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40625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9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127953</xdr:rowOff>
    </xdr:from>
    <xdr:to>
      <xdr:col>41</xdr:col>
      <xdr:colOff>101600</xdr:colOff>
      <xdr:row>35</xdr:row>
      <xdr:rowOff>58103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74630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3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79992</xdr:rowOff>
    </xdr:from>
    <xdr:to>
      <xdr:col>36</xdr:col>
      <xdr:colOff>165100</xdr:colOff>
      <xdr:row>36</xdr:row>
      <xdr:rowOff>10142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26669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144356</xdr:rowOff>
    </xdr:from>
    <xdr:to>
      <xdr:col>55</xdr:col>
      <xdr:colOff>0</xdr:colOff>
      <xdr:row>58</xdr:row>
      <xdr:rowOff>31267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17006"/>
          <a:ext cx="8382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27608</xdr:rowOff>
    </xdr:from>
    <xdr:to>
      <xdr:col>50</xdr:col>
      <xdr:colOff>114300</xdr:colOff>
      <xdr:row>57</xdr:row>
      <xdr:rowOff>144356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57358"/>
          <a:ext cx="889000" cy="45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27608</xdr:rowOff>
    </xdr:from>
    <xdr:to>
      <xdr:col>45</xdr:col>
      <xdr:colOff>177800</xdr:colOff>
      <xdr:row>58</xdr:row>
      <xdr:rowOff>85857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57358"/>
          <a:ext cx="889000" cy="57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85857</xdr:rowOff>
    </xdr:from>
    <xdr:to>
      <xdr:col>41</xdr:col>
      <xdr:colOff>50800</xdr:colOff>
      <xdr:row>58</xdr:row>
      <xdr:rowOff>151877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9957"/>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151917</xdr:rowOff>
    </xdr:from>
    <xdr:to>
      <xdr:col>55</xdr:col>
      <xdr:colOff>50800</xdr:colOff>
      <xdr:row>58</xdr:row>
      <xdr:rowOff>82067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66844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93556</xdr:rowOff>
    </xdr:from>
    <xdr:to>
      <xdr:col>50</xdr:col>
      <xdr:colOff>165100</xdr:colOff>
      <xdr:row>58</xdr:row>
      <xdr:rowOff>23706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14833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148258</xdr:rowOff>
    </xdr:from>
    <xdr:to>
      <xdr:col>46</xdr:col>
      <xdr:colOff>38100</xdr:colOff>
      <xdr:row>55</xdr:row>
      <xdr:rowOff>78408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94935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35057</xdr:rowOff>
    </xdr:from>
    <xdr:to>
      <xdr:col>41</xdr:col>
      <xdr:colOff>101600</xdr:colOff>
      <xdr:row>58</xdr:row>
      <xdr:rowOff>136657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127784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101077</xdr:rowOff>
    </xdr:from>
    <xdr:to>
      <xdr:col>36</xdr:col>
      <xdr:colOff>165100</xdr:colOff>
      <xdr:row>59</xdr:row>
      <xdr:rowOff>31227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22354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33190</xdr:rowOff>
    </xdr:from>
    <xdr:to>
      <xdr:col>55</xdr:col>
      <xdr:colOff>0</xdr:colOff>
      <xdr:row>77</xdr:row>
      <xdr:rowOff>153640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63390"/>
          <a:ext cx="838200" cy="29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33190</xdr:rowOff>
    </xdr:from>
    <xdr:to>
      <xdr:col>50</xdr:col>
      <xdr:colOff>114300</xdr:colOff>
      <xdr:row>78</xdr:row>
      <xdr:rowOff>25295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063390"/>
          <a:ext cx="889000" cy="3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25295</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98395"/>
          <a:ext cx="889000" cy="1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96509</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69609"/>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102840</xdr:rowOff>
    </xdr:from>
    <xdr:to>
      <xdr:col>55</xdr:col>
      <xdr:colOff>50800</xdr:colOff>
      <xdr:row>78</xdr:row>
      <xdr:rowOff>32990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81267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153840</xdr:rowOff>
    </xdr:from>
    <xdr:to>
      <xdr:col>50</xdr:col>
      <xdr:colOff>165100</xdr:colOff>
      <xdr:row>76</xdr:row>
      <xdr:rowOff>83990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100518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7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145945</xdr:rowOff>
    </xdr:from>
    <xdr:to>
      <xdr:col>46</xdr:col>
      <xdr:colOff>38100</xdr:colOff>
      <xdr:row>78</xdr:row>
      <xdr:rowOff>76095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67222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4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45709</xdr:rowOff>
    </xdr:from>
    <xdr:to>
      <xdr:col>36</xdr:col>
      <xdr:colOff>165100</xdr:colOff>
      <xdr:row>78</xdr:row>
      <xdr:rowOff>147309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138436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71146</xdr:rowOff>
    </xdr:from>
    <xdr:to>
      <xdr:col>55</xdr:col>
      <xdr:colOff>0</xdr:colOff>
      <xdr:row>99</xdr:row>
      <xdr:rowOff>8370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3246"/>
          <a:ext cx="8382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8863</xdr:rowOff>
    </xdr:from>
    <xdr:to>
      <xdr:col>50</xdr:col>
      <xdr:colOff>114300</xdr:colOff>
      <xdr:row>99</xdr:row>
      <xdr:rowOff>8370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953713"/>
          <a:ext cx="889000" cy="10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8863</xdr:rowOff>
    </xdr:from>
    <xdr:to>
      <xdr:col>45</xdr:col>
      <xdr:colOff>177800</xdr:colOff>
      <xdr:row>98</xdr:row>
      <xdr:rowOff>52789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953713"/>
          <a:ext cx="889000" cy="90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52789</xdr:rowOff>
    </xdr:from>
    <xdr:to>
      <xdr:col>41</xdr:col>
      <xdr:colOff>50800</xdr:colOff>
      <xdr:row>99</xdr:row>
      <xdr:rowOff>22690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4889"/>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20346</xdr:rowOff>
    </xdr:from>
    <xdr:to>
      <xdr:col>55</xdr:col>
      <xdr:colOff>50800</xdr:colOff>
      <xdr:row>98</xdr:row>
      <xdr:rowOff>121946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170223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129020</xdr:rowOff>
    </xdr:from>
    <xdr:to>
      <xdr:col>50</xdr:col>
      <xdr:colOff>165100</xdr:colOff>
      <xdr:row>99</xdr:row>
      <xdr:rowOff>59170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50297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129513</xdr:rowOff>
    </xdr:from>
    <xdr:to>
      <xdr:col>46</xdr:col>
      <xdr:colOff>38100</xdr:colOff>
      <xdr:row>93</xdr:row>
      <xdr:rowOff>59663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9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76190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6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1989</xdr:rowOff>
    </xdr:from>
    <xdr:to>
      <xdr:col>41</xdr:col>
      <xdr:colOff>101600</xdr:colOff>
      <xdr:row>98</xdr:row>
      <xdr:rowOff>103589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94716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143340</xdr:rowOff>
    </xdr:from>
    <xdr:to>
      <xdr:col>36</xdr:col>
      <xdr:colOff>165100</xdr:colOff>
      <xdr:row>99</xdr:row>
      <xdr:rowOff>73490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64617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128101</xdr:rowOff>
    </xdr:from>
    <xdr:to>
      <xdr:col>85</xdr:col>
      <xdr:colOff>127000</xdr:colOff>
      <xdr:row>76</xdr:row>
      <xdr:rowOff>143256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8301"/>
          <a:ext cx="8382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120456</xdr:rowOff>
    </xdr:from>
    <xdr:to>
      <xdr:col>81</xdr:col>
      <xdr:colOff>50800</xdr:colOff>
      <xdr:row>76</xdr:row>
      <xdr:rowOff>143256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50656"/>
          <a:ext cx="889000" cy="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120456</xdr:rowOff>
    </xdr:from>
    <xdr:to>
      <xdr:col>76</xdr:col>
      <xdr:colOff>114300</xdr:colOff>
      <xdr:row>76</xdr:row>
      <xdr:rowOff>157869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50656"/>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149735</xdr:rowOff>
    </xdr:from>
    <xdr:to>
      <xdr:col>71</xdr:col>
      <xdr:colOff>177800</xdr:colOff>
      <xdr:row>76</xdr:row>
      <xdr:rowOff>157869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7993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77301</xdr:rowOff>
    </xdr:from>
    <xdr:to>
      <xdr:col>85</xdr:col>
      <xdr:colOff>177800</xdr:colOff>
      <xdr:row>77</xdr:row>
      <xdr:rowOff>7451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55728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92456</xdr:rowOff>
    </xdr:from>
    <xdr:to>
      <xdr:col>81</xdr:col>
      <xdr:colOff>101600</xdr:colOff>
      <xdr:row>77</xdr:row>
      <xdr:rowOff>22606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69656</xdr:rowOff>
    </xdr:from>
    <xdr:to>
      <xdr:col>76</xdr:col>
      <xdr:colOff>165100</xdr:colOff>
      <xdr:row>76</xdr:row>
      <xdr:rowOff>171256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162383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107069</xdr:rowOff>
    </xdr:from>
    <xdr:to>
      <xdr:col>72</xdr:col>
      <xdr:colOff>38100</xdr:colOff>
      <xdr:row>77</xdr:row>
      <xdr:rowOff>37219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28346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98935</xdr:rowOff>
    </xdr:from>
    <xdr:to>
      <xdr:col>67</xdr:col>
      <xdr:colOff>101600</xdr:colOff>
      <xdr:row>77</xdr:row>
      <xdr:rowOff>29085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20212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57676</xdr:rowOff>
    </xdr:from>
    <xdr:to>
      <xdr:col>85</xdr:col>
      <xdr:colOff>127000</xdr:colOff>
      <xdr:row>97</xdr:row>
      <xdr:rowOff>157234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88326"/>
          <a:ext cx="838200" cy="9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57676</xdr:rowOff>
    </xdr:from>
    <xdr:to>
      <xdr:col>81</xdr:col>
      <xdr:colOff>50800</xdr:colOff>
      <xdr:row>97</xdr:row>
      <xdr:rowOff>63123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88326"/>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63123</xdr:rowOff>
    </xdr:from>
    <xdr:to>
      <xdr:col>76</xdr:col>
      <xdr:colOff>114300</xdr:colOff>
      <xdr:row>97</xdr:row>
      <xdr:rowOff>110956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93773"/>
          <a:ext cx="889000" cy="4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110956</xdr:rowOff>
    </xdr:from>
    <xdr:to>
      <xdr:col>71</xdr:col>
      <xdr:colOff>177800</xdr:colOff>
      <xdr:row>98</xdr:row>
      <xdr:rowOff>16644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41606"/>
          <a:ext cx="889000" cy="7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106434</xdr:rowOff>
    </xdr:from>
    <xdr:to>
      <xdr:col>85</xdr:col>
      <xdr:colOff>177800</xdr:colOff>
      <xdr:row>98</xdr:row>
      <xdr:rowOff>36584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129311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6876</xdr:rowOff>
    </xdr:from>
    <xdr:to>
      <xdr:col>81</xdr:col>
      <xdr:colOff>101600</xdr:colOff>
      <xdr:row>97</xdr:row>
      <xdr:rowOff>108476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125003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4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12323</xdr:rowOff>
    </xdr:from>
    <xdr:to>
      <xdr:col>76</xdr:col>
      <xdr:colOff>165100</xdr:colOff>
      <xdr:row>97</xdr:row>
      <xdr:rowOff>113923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130450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1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60156</xdr:rowOff>
    </xdr:from>
    <xdr:to>
      <xdr:col>72</xdr:col>
      <xdr:colOff>38100</xdr:colOff>
      <xdr:row>97</xdr:row>
      <xdr:rowOff>161756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137294</xdr:rowOff>
    </xdr:from>
    <xdr:to>
      <xdr:col>67</xdr:col>
      <xdr:colOff>101600</xdr:colOff>
      <xdr:row>98</xdr:row>
      <xdr:rowOff>67444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114844</xdr:rowOff>
    </xdr:from>
    <xdr:to>
      <xdr:col>116</xdr:col>
      <xdr:colOff>63500</xdr:colOff>
      <xdr:row>76</xdr:row>
      <xdr:rowOff>130107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45044"/>
          <a:ext cx="8382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114844</xdr:rowOff>
    </xdr:from>
    <xdr:to>
      <xdr:col>111</xdr:col>
      <xdr:colOff>177800</xdr:colOff>
      <xdr:row>76</xdr:row>
      <xdr:rowOff>161158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5044"/>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107575</xdr:rowOff>
    </xdr:from>
    <xdr:to>
      <xdr:col>107</xdr:col>
      <xdr:colOff>50800</xdr:colOff>
      <xdr:row>76</xdr:row>
      <xdr:rowOff>161158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37775"/>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107575</xdr:rowOff>
    </xdr:from>
    <xdr:to>
      <xdr:col>102</xdr:col>
      <xdr:colOff>114300</xdr:colOff>
      <xdr:row>77</xdr:row>
      <xdr:rowOff>73589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7775"/>
          <a:ext cx="8890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79307</xdr:rowOff>
    </xdr:from>
    <xdr:to>
      <xdr:col>116</xdr:col>
      <xdr:colOff>114300</xdr:colOff>
      <xdr:row>77</xdr:row>
      <xdr:rowOff>9457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57734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64044</xdr:rowOff>
    </xdr:from>
    <xdr:to>
      <xdr:col>112</xdr:col>
      <xdr:colOff>38100</xdr:colOff>
      <xdr:row>76</xdr:row>
      <xdr:rowOff>165644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156771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110358</xdr:rowOff>
    </xdr:from>
    <xdr:to>
      <xdr:col>107</xdr:col>
      <xdr:colOff>101600</xdr:colOff>
      <xdr:row>77</xdr:row>
      <xdr:rowOff>40508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31635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56775</xdr:rowOff>
    </xdr:from>
    <xdr:to>
      <xdr:col>102</xdr:col>
      <xdr:colOff>165100</xdr:colOff>
      <xdr:row>76</xdr:row>
      <xdr:rowOff>158375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149502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22789</xdr:rowOff>
    </xdr:from>
    <xdr:to>
      <xdr:col>98</xdr:col>
      <xdr:colOff>38100</xdr:colOff>
      <xdr:row>77</xdr:row>
      <xdr:rowOff>124389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115516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平成３０年度より給与の独自削減が廃止されたことにより増加となり、依然として類似団体内平均値よりも高い水準で推移している。住民一人当たりに係る主な構成項目である補助費等、物件費及び扶助費については、平成２６年度以降緩やかであるが増加傾向にある。これについては人口減少が主な要因であると推測される。</a:t>
          </a:r>
        </a:p>
        <a:p>
          <a:r>
            <a:rPr kumimoji="1" lang="ja-JP" altLang="en-US" sz="1100">
              <a:latin typeface="ＭＳ Ｐゴシック" panose="020B0600070205080204" pitchFamily="50" charset="-128"/>
              <a:ea typeface="ＭＳ Ｐゴシック" panose="020B0600070205080204" pitchFamily="50" charset="-128"/>
            </a:rPr>
            <a:t>　普通建設事業費については、大規模な工事等もなく昨年度よりも減少となった。</a:t>
          </a:r>
        </a:p>
        <a:p>
          <a:r>
            <a:rPr kumimoji="1" lang="ja-JP" altLang="en-US" sz="1100">
              <a:latin typeface="ＭＳ Ｐゴシック" panose="020B0600070205080204" pitchFamily="50" charset="-128"/>
              <a:ea typeface="ＭＳ Ｐゴシック" panose="020B0600070205080204" pitchFamily="50" charset="-128"/>
            </a:rPr>
            <a:t>　また、既存の公共施設等について経年劣化により維持補修が必要な施設が多くなってきており、例年、類似団体を上回っている。</a:t>
          </a:r>
        </a:p>
        <a:p>
          <a:r>
            <a:rPr kumimoji="1" lang="ja-JP" altLang="en-US" sz="1100">
              <a:latin typeface="ＭＳ Ｐゴシック" panose="020B0600070205080204" pitchFamily="50" charset="-128"/>
              <a:ea typeface="ＭＳ Ｐゴシック" panose="020B0600070205080204" pitchFamily="50" charset="-128"/>
            </a:rPr>
            <a:t>　公債費については、昨年度よりも増加しており、今後においても中学校建設に係る起債の償還が開始されることもあり、さらなる増加が予想される。</a:t>
          </a:r>
        </a:p>
        <a:p>
          <a:r>
            <a:rPr kumimoji="1" lang="ja-JP" altLang="en-US" sz="1100">
              <a:latin typeface="ＭＳ Ｐゴシック" panose="020B0600070205080204" pitchFamily="50" charset="-128"/>
              <a:ea typeface="ＭＳ Ｐゴシック" panose="020B0600070205080204" pitchFamily="50" charset="-128"/>
            </a:rPr>
            <a:t>　今後は、総合計画や公共施設等総合管理計画に基づき、事業実施の優先度も熟慮しながら公共施設の適正管理に努め、コスト削減を目指した事業展開を図る。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168275</xdr:rowOff>
    </xdr:from>
    <xdr:to>
      <xdr:col>24</xdr:col>
      <xdr:colOff>63500</xdr:colOff>
      <xdr:row>37</xdr:row>
      <xdr:rowOff>26162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0475"/>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26162</xdr:rowOff>
    </xdr:from>
    <xdr:to>
      <xdr:col>19</xdr:col>
      <xdr:colOff>177800</xdr:colOff>
      <xdr:row>37</xdr:row>
      <xdr:rowOff>40005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981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40005</xdr:rowOff>
    </xdr:from>
    <xdr:to>
      <xdr:col>15</xdr:col>
      <xdr:colOff>50800</xdr:colOff>
      <xdr:row>37</xdr:row>
      <xdr:rowOff>78613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365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40767</xdr:rowOff>
    </xdr:from>
    <xdr:to>
      <xdr:col>10</xdr:col>
      <xdr:colOff>114300</xdr:colOff>
      <xdr:row>37</xdr:row>
      <xdr:rowOff>78613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441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95902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146812</xdr:rowOff>
    </xdr:from>
    <xdr:to>
      <xdr:col>20</xdr:col>
      <xdr:colOff>38100</xdr:colOff>
      <xdr:row>37</xdr:row>
      <xdr:rowOff>76962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160655</xdr:rowOff>
    </xdr:from>
    <xdr:to>
      <xdr:col>15</xdr:col>
      <xdr:colOff>101600</xdr:colOff>
      <xdr:row>37</xdr:row>
      <xdr:rowOff>90805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81932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27813</xdr:rowOff>
    </xdr:from>
    <xdr:to>
      <xdr:col>10</xdr:col>
      <xdr:colOff>165100</xdr:colOff>
      <xdr:row>37</xdr:row>
      <xdr:rowOff>129413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120540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161417</xdr:rowOff>
    </xdr:from>
    <xdr:to>
      <xdr:col>6</xdr:col>
      <xdr:colOff>38100</xdr:colOff>
      <xdr:row>37</xdr:row>
      <xdr:rowOff>91567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82694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163228</xdr:rowOff>
    </xdr:from>
    <xdr:to>
      <xdr:col>24</xdr:col>
      <xdr:colOff>63500</xdr:colOff>
      <xdr:row>57</xdr:row>
      <xdr:rowOff>67901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64428"/>
          <a:ext cx="8382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163228</xdr:rowOff>
    </xdr:from>
    <xdr:to>
      <xdr:col>19</xdr:col>
      <xdr:colOff>177800</xdr:colOff>
      <xdr:row>57</xdr:row>
      <xdr:rowOff>34610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64428"/>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34610</xdr:rowOff>
    </xdr:from>
    <xdr:to>
      <xdr:col>15</xdr:col>
      <xdr:colOff>50800</xdr:colOff>
      <xdr:row>57</xdr:row>
      <xdr:rowOff>79529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0726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79529</xdr:rowOff>
    </xdr:from>
    <xdr:to>
      <xdr:col>10</xdr:col>
      <xdr:colOff>114300</xdr:colOff>
      <xdr:row>58</xdr:row>
      <xdr:rowOff>10038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2179"/>
          <a:ext cx="889000" cy="1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17101</xdr:rowOff>
    </xdr:from>
    <xdr:to>
      <xdr:col>24</xdr:col>
      <xdr:colOff>114300</xdr:colOff>
      <xdr:row>57</xdr:row>
      <xdr:rowOff>118701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39978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112428</xdr:rowOff>
    </xdr:from>
    <xdr:to>
      <xdr:col>20</xdr:col>
      <xdr:colOff>38100</xdr:colOff>
      <xdr:row>57</xdr:row>
      <xdr:rowOff>42578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8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155260</xdr:rowOff>
    </xdr:from>
    <xdr:to>
      <xdr:col>15</xdr:col>
      <xdr:colOff>101600</xdr:colOff>
      <xdr:row>57</xdr:row>
      <xdr:rowOff>85410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101937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3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28729</xdr:rowOff>
    </xdr:from>
    <xdr:to>
      <xdr:col>10</xdr:col>
      <xdr:colOff>165100</xdr:colOff>
      <xdr:row>57</xdr:row>
      <xdr:rowOff>130329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146856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7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130688</xdr:rowOff>
    </xdr:from>
    <xdr:to>
      <xdr:col>6</xdr:col>
      <xdr:colOff>38100</xdr:colOff>
      <xdr:row>58</xdr:row>
      <xdr:rowOff>60838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51965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50527</xdr:rowOff>
    </xdr:from>
    <xdr:to>
      <xdr:col>24</xdr:col>
      <xdr:colOff>63500</xdr:colOff>
      <xdr:row>78</xdr:row>
      <xdr:rowOff>113686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23627"/>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104925</xdr:rowOff>
    </xdr:from>
    <xdr:to>
      <xdr:col>19</xdr:col>
      <xdr:colOff>177800</xdr:colOff>
      <xdr:row>78</xdr:row>
      <xdr:rowOff>113686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78025"/>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75482</xdr:rowOff>
    </xdr:from>
    <xdr:to>
      <xdr:col>15</xdr:col>
      <xdr:colOff>50800</xdr:colOff>
      <xdr:row>78</xdr:row>
      <xdr:rowOff>104925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48582"/>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75482</xdr:rowOff>
    </xdr:from>
    <xdr:to>
      <xdr:col>10</xdr:col>
      <xdr:colOff>114300</xdr:colOff>
      <xdr:row>78</xdr:row>
      <xdr:rowOff>121622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8582"/>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171177</xdr:rowOff>
    </xdr:from>
    <xdr:to>
      <xdr:col>24</xdr:col>
      <xdr:colOff>114300</xdr:colOff>
      <xdr:row>78</xdr:row>
      <xdr:rowOff>101327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62886</xdr:rowOff>
    </xdr:from>
    <xdr:to>
      <xdr:col>20</xdr:col>
      <xdr:colOff>38100</xdr:colOff>
      <xdr:row>78</xdr:row>
      <xdr:rowOff>164486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155613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54125</xdr:rowOff>
    </xdr:from>
    <xdr:to>
      <xdr:col>15</xdr:col>
      <xdr:colOff>101600</xdr:colOff>
      <xdr:row>78</xdr:row>
      <xdr:rowOff>155725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146852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24682</xdr:rowOff>
    </xdr:from>
    <xdr:to>
      <xdr:col>10</xdr:col>
      <xdr:colOff>165100</xdr:colOff>
      <xdr:row>78</xdr:row>
      <xdr:rowOff>126282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70822</xdr:rowOff>
    </xdr:from>
    <xdr:to>
      <xdr:col>6</xdr:col>
      <xdr:colOff>38100</xdr:colOff>
      <xdr:row>79</xdr:row>
      <xdr:rowOff>972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163549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115122</xdr:rowOff>
    </xdr:from>
    <xdr:to>
      <xdr:col>24</xdr:col>
      <xdr:colOff>63500</xdr:colOff>
      <xdr:row>94</xdr:row>
      <xdr:rowOff>168385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31422"/>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168385</xdr:rowOff>
    </xdr:from>
    <xdr:to>
      <xdr:col>19</xdr:col>
      <xdr:colOff>177800</xdr:colOff>
      <xdr:row>95</xdr:row>
      <xdr:rowOff>19515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84685"/>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13585</xdr:rowOff>
    </xdr:from>
    <xdr:to>
      <xdr:col>15</xdr:col>
      <xdr:colOff>50800</xdr:colOff>
      <xdr:row>95</xdr:row>
      <xdr:rowOff>19515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01335"/>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13585</xdr:rowOff>
    </xdr:from>
    <xdr:to>
      <xdr:col>10</xdr:col>
      <xdr:colOff>114300</xdr:colOff>
      <xdr:row>95</xdr:row>
      <xdr:rowOff>84654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01335"/>
          <a:ext cx="889000" cy="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64322</xdr:rowOff>
    </xdr:from>
    <xdr:to>
      <xdr:col>24</xdr:col>
      <xdr:colOff>114300</xdr:colOff>
      <xdr:row>94</xdr:row>
      <xdr:rowOff>165922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87199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3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117585</xdr:rowOff>
    </xdr:from>
    <xdr:to>
      <xdr:col>20</xdr:col>
      <xdr:colOff>38100</xdr:colOff>
      <xdr:row>95</xdr:row>
      <xdr:rowOff>47735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64262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0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140165</xdr:rowOff>
    </xdr:from>
    <xdr:to>
      <xdr:col>15</xdr:col>
      <xdr:colOff>101600</xdr:colOff>
      <xdr:row>95</xdr:row>
      <xdr:rowOff>70315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86842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134235</xdr:rowOff>
    </xdr:from>
    <xdr:to>
      <xdr:col>10</xdr:col>
      <xdr:colOff>165100</xdr:colOff>
      <xdr:row>95</xdr:row>
      <xdr:rowOff>64385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80912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2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33854</xdr:rowOff>
    </xdr:from>
    <xdr:to>
      <xdr:col>6</xdr:col>
      <xdr:colOff>38100</xdr:colOff>
      <xdr:row>95</xdr:row>
      <xdr:rowOff>135454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151981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9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94885</xdr:rowOff>
    </xdr:from>
    <xdr:to>
      <xdr:col>55</xdr:col>
      <xdr:colOff>0</xdr:colOff>
      <xdr:row>58</xdr:row>
      <xdr:rowOff>102336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8985"/>
          <a:ext cx="838200" cy="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78497</xdr:rowOff>
    </xdr:from>
    <xdr:to>
      <xdr:col>50</xdr:col>
      <xdr:colOff>114300</xdr:colOff>
      <xdr:row>58</xdr:row>
      <xdr:rowOff>94885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2597"/>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78497</xdr:rowOff>
    </xdr:from>
    <xdr:to>
      <xdr:col>45</xdr:col>
      <xdr:colOff>177800</xdr:colOff>
      <xdr:row>58</xdr:row>
      <xdr:rowOff>85257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259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85257</xdr:rowOff>
    </xdr:from>
    <xdr:to>
      <xdr:col>41</xdr:col>
      <xdr:colOff>50800</xdr:colOff>
      <xdr:row>58</xdr:row>
      <xdr:rowOff>94892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9357"/>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51536</xdr:rowOff>
    </xdr:from>
    <xdr:to>
      <xdr:col>55</xdr:col>
      <xdr:colOff>50800</xdr:colOff>
      <xdr:row>58</xdr:row>
      <xdr:rowOff>153136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137913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44085</xdr:rowOff>
    </xdr:from>
    <xdr:to>
      <xdr:col>50</xdr:col>
      <xdr:colOff>165100</xdr:colOff>
      <xdr:row>58</xdr:row>
      <xdr:rowOff>145685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136812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27697</xdr:rowOff>
    </xdr:from>
    <xdr:to>
      <xdr:col>46</xdr:col>
      <xdr:colOff>38100</xdr:colOff>
      <xdr:row>58</xdr:row>
      <xdr:rowOff>129297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120424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34457</xdr:rowOff>
    </xdr:from>
    <xdr:to>
      <xdr:col>41</xdr:col>
      <xdr:colOff>101600</xdr:colOff>
      <xdr:row>58</xdr:row>
      <xdr:rowOff>136057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127184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44092</xdr:rowOff>
    </xdr:from>
    <xdr:to>
      <xdr:col>36</xdr:col>
      <xdr:colOff>165100</xdr:colOff>
      <xdr:row>58</xdr:row>
      <xdr:rowOff>145692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136819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56566</xdr:rowOff>
    </xdr:from>
    <xdr:to>
      <xdr:col>55</xdr:col>
      <xdr:colOff>0</xdr:colOff>
      <xdr:row>77</xdr:row>
      <xdr:rowOff>39230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86766"/>
          <a:ext cx="8382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167684</xdr:rowOff>
    </xdr:from>
    <xdr:to>
      <xdr:col>50</xdr:col>
      <xdr:colOff>114300</xdr:colOff>
      <xdr:row>77</xdr:row>
      <xdr:rowOff>39230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7884"/>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167684</xdr:rowOff>
    </xdr:from>
    <xdr:to>
      <xdr:col>45</xdr:col>
      <xdr:colOff>177800</xdr:colOff>
      <xdr:row>77</xdr:row>
      <xdr:rowOff>25457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7884"/>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65729</xdr:rowOff>
    </xdr:from>
    <xdr:to>
      <xdr:col>41</xdr:col>
      <xdr:colOff>50800</xdr:colOff>
      <xdr:row>77</xdr:row>
      <xdr:rowOff>25457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95929"/>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5766</xdr:rowOff>
    </xdr:from>
    <xdr:to>
      <xdr:col>55</xdr:col>
      <xdr:colOff>50800</xdr:colOff>
      <xdr:row>76</xdr:row>
      <xdr:rowOff>107366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155643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159880</xdr:rowOff>
    </xdr:from>
    <xdr:to>
      <xdr:col>50</xdr:col>
      <xdr:colOff>165100</xdr:colOff>
      <xdr:row>77</xdr:row>
      <xdr:rowOff>90030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116884</xdr:rowOff>
    </xdr:from>
    <xdr:to>
      <xdr:col>46</xdr:col>
      <xdr:colOff>38100</xdr:colOff>
      <xdr:row>77</xdr:row>
      <xdr:rowOff>47034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38161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146107</xdr:rowOff>
    </xdr:from>
    <xdr:to>
      <xdr:col>41</xdr:col>
      <xdr:colOff>101600</xdr:colOff>
      <xdr:row>77</xdr:row>
      <xdr:rowOff>76257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67384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14929</xdr:rowOff>
    </xdr:from>
    <xdr:to>
      <xdr:col>36</xdr:col>
      <xdr:colOff>165100</xdr:colOff>
      <xdr:row>76</xdr:row>
      <xdr:rowOff>116529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107656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136696</xdr:rowOff>
    </xdr:from>
    <xdr:to>
      <xdr:col>55</xdr:col>
      <xdr:colOff>0</xdr:colOff>
      <xdr:row>97</xdr:row>
      <xdr:rowOff>112199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95896"/>
          <a:ext cx="838200" cy="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112199</xdr:rowOff>
    </xdr:from>
    <xdr:to>
      <xdr:col>50</xdr:col>
      <xdr:colOff>114300</xdr:colOff>
      <xdr:row>98</xdr:row>
      <xdr:rowOff>5398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2849"/>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161550</xdr:rowOff>
    </xdr:from>
    <xdr:to>
      <xdr:col>45</xdr:col>
      <xdr:colOff>177800</xdr:colOff>
      <xdr:row>98</xdr:row>
      <xdr:rowOff>5398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92200"/>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151039</xdr:rowOff>
    </xdr:from>
    <xdr:to>
      <xdr:col>41</xdr:col>
      <xdr:colOff>50800</xdr:colOff>
      <xdr:row>97</xdr:row>
      <xdr:rowOff>161550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81689"/>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85896</xdr:rowOff>
    </xdr:from>
    <xdr:to>
      <xdr:col>55</xdr:col>
      <xdr:colOff>50800</xdr:colOff>
      <xdr:row>97</xdr:row>
      <xdr:rowOff>16046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64323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61399</xdr:rowOff>
    </xdr:from>
    <xdr:to>
      <xdr:col>50</xdr:col>
      <xdr:colOff>165100</xdr:colOff>
      <xdr:row>97</xdr:row>
      <xdr:rowOff>162999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154126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126048</xdr:rowOff>
    </xdr:from>
    <xdr:to>
      <xdr:col>46</xdr:col>
      <xdr:colOff>38100</xdr:colOff>
      <xdr:row>98</xdr:row>
      <xdr:rowOff>56198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47325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110750</xdr:rowOff>
    </xdr:from>
    <xdr:to>
      <xdr:col>41</xdr:col>
      <xdr:colOff>101600</xdr:colOff>
      <xdr:row>98</xdr:row>
      <xdr:rowOff>40900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32027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100239</xdr:rowOff>
    </xdr:from>
    <xdr:to>
      <xdr:col>36</xdr:col>
      <xdr:colOff>165100</xdr:colOff>
      <xdr:row>98</xdr:row>
      <xdr:rowOff>30389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2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88326</xdr:rowOff>
    </xdr:from>
    <xdr:to>
      <xdr:col>85</xdr:col>
      <xdr:colOff>127000</xdr:colOff>
      <xdr:row>36</xdr:row>
      <xdr:rowOff>120330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6052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120330</xdr:rowOff>
    </xdr:from>
    <xdr:to>
      <xdr:col>81</xdr:col>
      <xdr:colOff>50800</xdr:colOff>
      <xdr:row>36</xdr:row>
      <xdr:rowOff>141590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9253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141590</xdr:rowOff>
    </xdr:from>
    <xdr:to>
      <xdr:col>76</xdr:col>
      <xdr:colOff>114300</xdr:colOff>
      <xdr:row>36</xdr:row>
      <xdr:rowOff>157622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13790"/>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144005</xdr:rowOff>
    </xdr:from>
    <xdr:to>
      <xdr:col>71</xdr:col>
      <xdr:colOff>177800</xdr:colOff>
      <xdr:row>36</xdr:row>
      <xdr:rowOff>157622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16205"/>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37526</xdr:rowOff>
    </xdr:from>
    <xdr:to>
      <xdr:col>85</xdr:col>
      <xdr:colOff>177800</xdr:colOff>
      <xdr:row>36</xdr:row>
      <xdr:rowOff>139126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60403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69530</xdr:rowOff>
    </xdr:from>
    <xdr:to>
      <xdr:col>81</xdr:col>
      <xdr:colOff>101600</xdr:colOff>
      <xdr:row>36</xdr:row>
      <xdr:rowOff>171130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90790</xdr:rowOff>
    </xdr:from>
    <xdr:to>
      <xdr:col>76</xdr:col>
      <xdr:colOff>165100</xdr:colOff>
      <xdr:row>37</xdr:row>
      <xdr:rowOff>20940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37467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106822</xdr:rowOff>
    </xdr:from>
    <xdr:to>
      <xdr:col>72</xdr:col>
      <xdr:colOff>38100</xdr:colOff>
      <xdr:row>37</xdr:row>
      <xdr:rowOff>36972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53499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93205</xdr:rowOff>
    </xdr:from>
    <xdr:to>
      <xdr:col>67</xdr:col>
      <xdr:colOff>101600</xdr:colOff>
      <xdr:row>37</xdr:row>
      <xdr:rowOff>23355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39882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46477</xdr:rowOff>
    </xdr:from>
    <xdr:to>
      <xdr:col>85</xdr:col>
      <xdr:colOff>126364</xdr:colOff>
      <xdr:row>58</xdr:row>
      <xdr:rowOff>129887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476227"/>
          <a:ext cx="1269" cy="59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133714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129887</xdr:rowOff>
    </xdr:from>
    <xdr:to>
      <xdr:col>86</xdr:col>
      <xdr:colOff>25400</xdr:colOff>
      <xdr:row>58</xdr:row>
      <xdr:rowOff>129887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164604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25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46477</xdr:rowOff>
    </xdr:from>
    <xdr:to>
      <xdr:col>86</xdr:col>
      <xdr:colOff>25400</xdr:colOff>
      <xdr:row>55</xdr:row>
      <xdr:rowOff>46477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47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142107</xdr:rowOff>
    </xdr:from>
    <xdr:to>
      <xdr:col>85</xdr:col>
      <xdr:colOff>127000</xdr:colOff>
      <xdr:row>57</xdr:row>
      <xdr:rowOff>42470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71857"/>
          <a:ext cx="8382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44944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17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66517</xdr:rowOff>
    </xdr:from>
    <xdr:to>
      <xdr:col>85</xdr:col>
      <xdr:colOff>177800</xdr:colOff>
      <xdr:row>57</xdr:row>
      <xdr:rowOff>168117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4960</xdr:rowOff>
    </xdr:from>
    <xdr:to>
      <xdr:col>81</xdr:col>
      <xdr:colOff>50800</xdr:colOff>
      <xdr:row>55</xdr:row>
      <xdr:rowOff>142107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8748910"/>
          <a:ext cx="889000" cy="8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83420</xdr:rowOff>
    </xdr:from>
    <xdr:to>
      <xdr:col>81</xdr:col>
      <xdr:colOff>101600</xdr:colOff>
      <xdr:row>58</xdr:row>
      <xdr:rowOff>13570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4960</xdr:rowOff>
    </xdr:from>
    <xdr:to>
      <xdr:col>76</xdr:col>
      <xdr:colOff>114300</xdr:colOff>
      <xdr:row>56</xdr:row>
      <xdr:rowOff>153899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8748910"/>
          <a:ext cx="8890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74488</xdr:rowOff>
    </xdr:from>
    <xdr:to>
      <xdr:col>76</xdr:col>
      <xdr:colOff>165100</xdr:colOff>
      <xdr:row>58</xdr:row>
      <xdr:rowOff>4638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167215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153899</xdr:rowOff>
    </xdr:from>
    <xdr:to>
      <xdr:col>71</xdr:col>
      <xdr:colOff>177800</xdr:colOff>
      <xdr:row>57</xdr:row>
      <xdr:rowOff>119482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55099"/>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86454</xdr:rowOff>
    </xdr:from>
    <xdr:to>
      <xdr:col>72</xdr:col>
      <xdr:colOff>38100</xdr:colOff>
      <xdr:row>58</xdr:row>
      <xdr:rowOff>16604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7731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163120</xdr:rowOff>
    </xdr:from>
    <xdr:to>
      <xdr:col>85</xdr:col>
      <xdr:colOff>177800</xdr:colOff>
      <xdr:row>57</xdr:row>
      <xdr:rowOff>93270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91307</xdr:rowOff>
    </xdr:from>
    <xdr:to>
      <xdr:col>81</xdr:col>
      <xdr:colOff>101600</xdr:colOff>
      <xdr:row>56</xdr:row>
      <xdr:rowOff>21457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37984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29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125610</xdr:rowOff>
    </xdr:from>
    <xdr:to>
      <xdr:col>76</xdr:col>
      <xdr:colOff>165100</xdr:colOff>
      <xdr:row>51</xdr:row>
      <xdr:rowOff>55760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72287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4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103099</xdr:rowOff>
    </xdr:from>
    <xdr:to>
      <xdr:col>72</xdr:col>
      <xdr:colOff>38100</xdr:colOff>
      <xdr:row>57</xdr:row>
      <xdr:rowOff>33249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49776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4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68682</xdr:rowOff>
    </xdr:from>
    <xdr:to>
      <xdr:col>67</xdr:col>
      <xdr:colOff>101600</xdr:colOff>
      <xdr:row>57</xdr:row>
      <xdr:rowOff>170282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15359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128101</xdr:rowOff>
    </xdr:from>
    <xdr:to>
      <xdr:col>85</xdr:col>
      <xdr:colOff>127000</xdr:colOff>
      <xdr:row>96</xdr:row>
      <xdr:rowOff>143256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87301"/>
          <a:ext cx="8382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120456</xdr:rowOff>
    </xdr:from>
    <xdr:to>
      <xdr:col>81</xdr:col>
      <xdr:colOff>50800</xdr:colOff>
      <xdr:row>96</xdr:row>
      <xdr:rowOff>143256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79656"/>
          <a:ext cx="889000" cy="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120456</xdr:rowOff>
    </xdr:from>
    <xdr:to>
      <xdr:col>76</xdr:col>
      <xdr:colOff>114300</xdr:colOff>
      <xdr:row>96</xdr:row>
      <xdr:rowOff>157869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9656"/>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149735</xdr:rowOff>
    </xdr:from>
    <xdr:to>
      <xdr:col>71</xdr:col>
      <xdr:colOff>177800</xdr:colOff>
      <xdr:row>96</xdr:row>
      <xdr:rowOff>157869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0893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77301</xdr:rowOff>
    </xdr:from>
    <xdr:to>
      <xdr:col>85</xdr:col>
      <xdr:colOff>177800</xdr:colOff>
      <xdr:row>97</xdr:row>
      <xdr:rowOff>7451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55728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92456</xdr:rowOff>
    </xdr:from>
    <xdr:to>
      <xdr:col>81</xdr:col>
      <xdr:colOff>101600</xdr:colOff>
      <xdr:row>97</xdr:row>
      <xdr:rowOff>22606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69656</xdr:rowOff>
    </xdr:from>
    <xdr:to>
      <xdr:col>76</xdr:col>
      <xdr:colOff>165100</xdr:colOff>
      <xdr:row>96</xdr:row>
      <xdr:rowOff>171256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107069</xdr:rowOff>
    </xdr:from>
    <xdr:to>
      <xdr:col>72</xdr:col>
      <xdr:colOff>38100</xdr:colOff>
      <xdr:row>97</xdr:row>
      <xdr:rowOff>37219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28346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98935</xdr:rowOff>
    </xdr:from>
    <xdr:to>
      <xdr:col>67</xdr:col>
      <xdr:colOff>101600</xdr:colOff>
      <xdr:row>97</xdr:row>
      <xdr:rowOff>29085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20212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目的別歳出については、総務費、衛生費、消防費、教育費を除く全ての項目で類似団体平均とほぼ同水準か、それよりも下回っているが、これは歳出抑制によるものと思われる。</a:t>
          </a:r>
        </a:p>
        <a:p>
          <a:r>
            <a:rPr kumimoji="1" lang="ja-JP" altLang="en-US" sz="1200">
              <a:latin typeface="ＭＳ Ｐゴシック" panose="020B0600070205080204" pitchFamily="50" charset="-128"/>
              <a:ea typeface="ＭＳ Ｐゴシック" panose="020B0600070205080204" pitchFamily="50" charset="-128"/>
            </a:rPr>
            <a:t>　衛生費については、当町ではごみの焼却ができないことから、他町へごみを運搬している状況にある。そのごみ運搬委託料が高額となっているなど、ごみ処理に要する経費が大きくなっている。</a:t>
          </a:r>
        </a:p>
        <a:p>
          <a:r>
            <a:rPr kumimoji="1" lang="ja-JP" altLang="en-US" sz="1200">
              <a:latin typeface="ＭＳ Ｐゴシック" panose="020B0600070205080204" pitchFamily="50" charset="-128"/>
              <a:ea typeface="ＭＳ Ｐゴシック" panose="020B0600070205080204" pitchFamily="50" charset="-128"/>
            </a:rPr>
            <a:t>　また、総務費については、ふるさと納税による寄付者に対する返礼品や寄付額の積立による支出により類似団体平均を上回っている。今後は、このふるさと納税によりいただいた寄付金を新たな財源として、有意義に活用し、寄付者の意に沿った事業展開をしていくことで、健全な財政運営を目指す。</a:t>
          </a:r>
        </a:p>
        <a:p>
          <a:r>
            <a:rPr kumimoji="1" lang="ja-JP" altLang="en-US" sz="1200">
              <a:latin typeface="ＭＳ Ｐゴシック" panose="020B0600070205080204" pitchFamily="50" charset="-128"/>
              <a:ea typeface="ＭＳ Ｐゴシック" panose="020B0600070205080204" pitchFamily="50" charset="-128"/>
            </a:rPr>
            <a:t>　教育費については、平成２９年度の新中学校建設事業に伴い大きく増加していたが、平成３０年度から減少傾向にあり類似団体平均へと近づいている。</a:t>
          </a:r>
        </a:p>
        <a:p>
          <a:r>
            <a:rPr kumimoji="1" lang="ja-JP" altLang="en-US" sz="1200">
              <a:latin typeface="ＭＳ Ｐゴシック" panose="020B0600070205080204" pitchFamily="50" charset="-128"/>
              <a:ea typeface="ＭＳ Ｐゴシック" panose="020B0600070205080204" pitchFamily="50" charset="-128"/>
            </a:rPr>
            <a:t>　今後は、経常的に必要となるごみ処理に要する経費については、ごみ処理量の抑制を図るなど、経費節減に努める。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災害時の突発的な支出に対応するため、事業の精査や給与の独自削減等により歳出経費の削減のほか、町税等の徴収強化により自主財源の確保を継続的に実施し、財政調整基金への積立を行ってきた。</a:t>
          </a:r>
        </a:p>
        <a:p>
          <a:r>
            <a:rPr kumimoji="1" lang="ja-JP" altLang="en-US" sz="1100">
              <a:latin typeface="ＭＳ ゴシック" pitchFamily="49" charset="-128"/>
              <a:ea typeface="ＭＳ ゴシック" pitchFamily="49" charset="-128"/>
            </a:rPr>
            <a:t>　令和元年度については、財政調整基金残高及び実質収支がほぼ横ばいの状況となっている。</a:t>
          </a:r>
        </a:p>
        <a:p>
          <a:r>
            <a:rPr kumimoji="1" lang="ja-JP" altLang="en-US" sz="1100">
              <a:latin typeface="ＭＳ ゴシック" pitchFamily="49" charset="-128"/>
              <a:ea typeface="ＭＳ ゴシック" pitchFamily="49" charset="-128"/>
            </a:rPr>
            <a:t>　しかし、今後は人口減等による交付税の減少などが予想されることから、引き続き自主財源の確保及び歳出の抑制に努める。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連結対象全ての会計で、実質赤字及び資金不足は生じておらず、また、全ての標準財政規模比はほぼ横ばいとなっている。</a:t>
          </a:r>
        </a:p>
        <a:p>
          <a:r>
            <a:rPr kumimoji="1" lang="ja-JP" altLang="en-US" sz="1400">
              <a:latin typeface="ＭＳ ゴシック" pitchFamily="49" charset="-128"/>
              <a:ea typeface="ＭＳ ゴシック" pitchFamily="49" charset="-128"/>
            </a:rPr>
            <a:t>しかし、今後は人口減等による交付税の減少などが予想されることから、引き続き自主財源の確保及び歳出の抑制に努める。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昨年度は、起債額の大きい事業の償還が終了したことにより、実質公債費比率の分子が減少となったが、</a:t>
          </a:r>
        </a:p>
        <a:p>
          <a:r>
            <a:rPr kumimoji="1" lang="ja-JP" altLang="en-US" sz="1200">
              <a:latin typeface="ＭＳ ゴシック" pitchFamily="49" charset="-128"/>
              <a:ea typeface="ＭＳ ゴシック" pitchFamily="49" charset="-128"/>
            </a:rPr>
            <a:t>　今年度は新たに開始された起債の償還額が多くなったことから、増加となった。</a:t>
          </a:r>
        </a:p>
        <a:p>
          <a:r>
            <a:rPr kumimoji="1" lang="ja-JP" altLang="en-US" sz="1200">
              <a:latin typeface="ＭＳ ゴシック" pitchFamily="49" charset="-128"/>
              <a:ea typeface="ＭＳ ゴシック" pitchFamily="49" charset="-128"/>
            </a:rPr>
            <a:t>　今後も町民体育館の耐震改修や防災行政無線デジタル化などに伴う多額の起債借入を行うこととなっていることに加え、中学校建設に伴う起債の償還も開始されることから、実質公債費比率が増加することが予想されるため、引き続き起債の抑制や有利な起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近年の起債借入状況が増加傾向にあることで、地方債の現在高についても増加となっている。</a:t>
          </a:r>
        </a:p>
        <a:p>
          <a:r>
            <a:rPr kumimoji="1" lang="ja-JP" altLang="en-US" sz="1200">
              <a:latin typeface="ＭＳ ゴシック" pitchFamily="49" charset="-128"/>
              <a:ea typeface="ＭＳ ゴシック" pitchFamily="49" charset="-128"/>
            </a:rPr>
            <a:t>　しかし、財政調整基金やふるさと納税を原資とする特定目的基金への積立や過疎債など有利な起債の活用による基準財政需要額の算入見込額の増加に伴い、将来負担比率の分子の値が昨年度に比べ大きく減少した。</a:t>
          </a:r>
        </a:p>
        <a:p>
          <a:r>
            <a:rPr kumimoji="1" lang="ja-JP" altLang="en-US" sz="1200">
              <a:latin typeface="ＭＳ ゴシック" pitchFamily="49" charset="-128"/>
              <a:ea typeface="ＭＳ ゴシック" pitchFamily="49" charset="-128"/>
            </a:rPr>
            <a:t>　今後は、町民体育館の耐震改修や防災行政無線デジタル化のほか、公共施設の老朽化に伴う改修や維持補修費など、莫大な経費支出が見込まれ、それに伴う基金の取り崩しのほか、多額の起債借入をしなければならず、将来負担比率が増加していくことが見込まれる。</a:t>
          </a:r>
        </a:p>
        <a:p>
          <a:r>
            <a:rPr kumimoji="1" lang="ja-JP" altLang="en-US" sz="1200">
              <a:latin typeface="ＭＳ ゴシック" pitchFamily="49" charset="-128"/>
              <a:ea typeface="ＭＳ ゴシック" pitchFamily="49" charset="-128"/>
            </a:rPr>
            <a:t>　ついては、引き続き過疎対策事業債など有利な起債の選択、活用などにより歳出の削減、抑制に努め、財政の健全化を図っていく。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公共施設整備に伴い、特定目的基金より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百万円を取り崩したほか、財政調整資金として財政調整基金より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百万円を取り崩しているが、ふるさと納税の寄付実績に伴い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百万円を積み立てできたことにより、基金全体として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体育館耐震改修事業等の老朽化した公共施設の建替え、更新、撤去、長寿命化を図るため、今後も「公共施設整備基金」へ可能な限り積み立てをしていく方向であるが、公債費の増加も見込まれることから減債基金についても積み立てる必要性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今後、更なる老朽化公共施設の維持補修等で取崩し額も大きくなることが想定されることから、全体として基金は減少傾向になることが予想されるため、健全財政の運営に努める。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主な基金の使途については次のとおりです。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・公共施設整備基金：公共施設に係る修繕や長寿命化などの整備資金に充てるための基金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・文教施設整備基金：学校教育施設や文化・スポーツ・社会教育施設の整備資金に充てるための基金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・知床・羅臼まちづくり基金：ふるさと納税等の寄附金を財源とした基金。産業振興や医療推進、教育等の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項目の使途事業がある。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・公共施設整備基金：令和元年度に実施した各公共施設の工事及び修繕等に伴い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・文教施設整備基金：令和元年度に実施した公民館解体工事及び旧教員住宅解体工事等に伴い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・知床・羅臼まちづくり基金：当該基金に係る使途事業実施のため、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百万を積立てることができたため、増額となった。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文教施設及び公共施設の老朽化が著しい状況となっており、施設の整備資金等のために基金の取崩しが予想されるため公共施設整備基金、文教施設整備基金ともに減少傾向にあることから、可能な限り政策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令和元年度の収支状況から基金取り崩しは行わず、政策的及び寄附金による積立（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百万円）を行うことができたため、増額となった。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歳入の大部分を地方交付税等の財源に依存している当町では、近年減少傾向にある地方交付税などの影響により生じる財源不足を補うため、財政調整基金の取崩しが想定される。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今後は財政調整基金の減少が考えられるため、更なる財政の健全化に努める。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減債基金については、例年、当該年度元利償還金の内、過疎対策事業債のソフト事業分償還額の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を取崩し、当該年度で借入れる過疎対策事業債のソフト事業分の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を積み立てている。令和元年度については、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のとおり取崩しと積立てを行っており、今後においては借入額が大きくなり基金積立残高が増額となるが、長期的には、償還額が増加傾向となることから、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A97EDA-9BE3-4195-B8CA-8F0099993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C478FC-BFDC-429F-AF70-46F6FD0F8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7F7A3A2-CE2F-42D0-8D47-C8B8478614F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EDF1DD9-95E9-4F5D-A3C4-76C4BED72CC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ED5CE77-CF6F-469C-B626-43C22F390B7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C77211C-904A-47B7-A18A-E1E63447881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E04352A-1634-45EC-801C-9BE528D16F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E2E0F8-CA2B-4CA5-8FB7-BF35C477B25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5906CD4-2BF8-44CD-8A48-09B5A4388AF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22C6A8F-4743-4BF8-A5B3-864E7E33CF2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D443A50-8215-4869-8B45-4C75336A38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775AB4C-480B-4397-96D0-2443B19C329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F1D0641-0B68-4B4A-B18B-D1EF3B6C175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C891C5C-FB53-4375-9AA7-3391E578F31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B98FA6E-6542-438F-8807-2C98E42E18E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325040A-5551-4E5C-BBE9-6BFBE6E515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D0578BA-CE78-44D8-9B6A-0C7221A119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C14BEE0-AE12-4B92-8016-F3108547C1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A2873B9-498B-442B-9E4C-4D18467C98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CC3011E-AAC7-453F-9365-75A97C062F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3067FC4-0A19-4C43-9C75-AA168DDF9B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A55B7B3-A10F-48B4-822E-DF26295A59D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A2CA44-5590-477A-B674-C276C5E13B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4CB4D9-7377-4C11-9A71-E6CDE61126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E74E82F-E010-4BFD-9876-AB5AAE9CFD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5D1CD8B-A900-4EB6-9FDF-9DA7E0320E8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31AF77B-5439-4A6D-BEB4-4B0714B5AFB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B9CA21D-E2D1-462F-AD7F-1116770AF5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A70B3A5-1A74-4F7C-B683-44461F8AA0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9BA74E3-1E4C-40FC-9145-061ABD8013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A8ECD3-A954-4A8C-AAFF-4168316624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DFF7902-CE45-4D76-863D-DFA7BE82972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03C7B6A-9985-4077-8CFC-8ABFA4A7A2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75AE2B3-07E0-4D5D-90E3-DDA3D64ABD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7B2DBBF-8CCA-4D08-A5E1-440AA78F56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F942367-BCC1-4779-9058-2D4D34C03BE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C266D9B-E94E-4842-BC88-9D56B1DC0C4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21CFCAD-2819-45A2-866E-AD670BB00E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5421EA5-FE85-4F9A-A3C5-6C33C5A2A5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A9EE55A-33F5-4B2A-8E4A-DE799C2102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D5C369F-6C05-4635-BE29-C30300470C9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7330CE00-D4F4-4A3E-B071-7447FB55433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CD4CE5F-463F-45EF-8AC2-84289C87AA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88C1D04-D1A2-47CB-AA30-2F1D90DCA61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4FEA8AD-7E15-4617-A9B9-A001C92659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502640C-6CA5-4DC9-BC0F-A07528EEFE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3E44B0F-B847-4743-9B64-B2CC6CE96F9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2BC2C8A-4009-43DF-B025-8F3A3DAF60E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0457CEC-C70F-4BA3-8645-409FEAED3A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B1DF38A-BD8E-418A-BA9B-85BE140328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857DA5C-CA64-401B-9056-DE8D5CA9F2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11C2E76-063C-42C4-AA27-30A628EE6B4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FF7CB1E-2A8C-4D83-BF9F-24B67B0CD1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6224861-38E1-4A77-AC63-F444BE1C0F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3199AEE-A271-4F71-A1A0-73A60D0C55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CFDF411-6E6C-42CB-AED6-76A7AD3701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953A8EF-E009-44A9-8360-D504EB1ECC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数値が有形固定資産額の誤りにより、実際の数値と異なっており、正確な数値は下記のとおりとなっている。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（誤）　⇒　</a:t>
          </a:r>
          <a:r>
            <a:rPr kumimoji="1" lang="en-US" altLang="ja-JP" sz="1100">
              <a:latin typeface="ＭＳ Ｐゴシック" panose="020B0600070205080204" pitchFamily="50" charset="-128"/>
              <a:ea typeface="ＭＳ Ｐゴシック" panose="020B0600070205080204" pitchFamily="50" charset="-128"/>
            </a:rPr>
            <a:t>57.9%</a:t>
          </a:r>
          <a:r>
            <a:rPr kumimoji="1" lang="ja-JP" altLang="en-US" sz="1100">
              <a:latin typeface="ＭＳ Ｐゴシック" panose="020B0600070205080204" pitchFamily="50" charset="-128"/>
              <a:ea typeface="ＭＳ Ｐゴシック" panose="020B0600070205080204" pitchFamily="50" charset="-128"/>
            </a:rPr>
            <a:t>（正）</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78.6%</a:t>
          </a:r>
          <a:r>
            <a:rPr kumimoji="1" lang="ja-JP" altLang="en-US" sz="1100">
              <a:latin typeface="ＭＳ Ｐゴシック" panose="020B0600070205080204" pitchFamily="50" charset="-128"/>
              <a:ea typeface="ＭＳ Ｐゴシック" panose="020B0600070205080204" pitchFamily="50" charset="-128"/>
            </a:rPr>
            <a:t>（誤）　⇒　</a:t>
          </a:r>
          <a:r>
            <a:rPr kumimoji="1" lang="en-US" altLang="ja-JP" sz="1100">
              <a:latin typeface="ＭＳ Ｐゴシック" panose="020B0600070205080204" pitchFamily="50" charset="-128"/>
              <a:ea typeface="ＭＳ Ｐゴシック" panose="020B0600070205080204" pitchFamily="50" charset="-128"/>
            </a:rPr>
            <a:t>59.3%</a:t>
          </a:r>
          <a:r>
            <a:rPr kumimoji="1" lang="ja-JP" altLang="en-US" sz="1100">
              <a:latin typeface="ＭＳ Ｐゴシック" panose="020B0600070205080204" pitchFamily="50" charset="-128"/>
              <a:ea typeface="ＭＳ Ｐゴシック" panose="020B0600070205080204" pitchFamily="50" charset="-128"/>
            </a:rPr>
            <a:t>（正）</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北海道並びに全国平均値よりやや下回っているが近似値になりつつある。今後も公共施設等総合管理計画をはじめ、町営住宅長寿命化計画などの個別計画に基づき、計画的に整備を進めていく予定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A569D46-FB35-4ADA-94C9-19ED237720E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EAA0F7A-C8A7-4C30-AFCD-D32F413B53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BD64DE2-9876-4016-8A0A-ED72ABB042C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EAAC74D-C535-4122-8F0F-E6B82C96E56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99FCD648-8621-44E9-ADB3-9720B23E4EA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9CC1612-3F63-46F2-A7AA-2EED94E00E7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E4BA12E-4F85-42CC-AC65-AF873FBA413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71E46D5-9695-4745-B52D-BD48256B69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E4006ED-00E2-4177-A7D8-76C61C99EF1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B78ED03-00B1-49BE-9E7E-CB8CCD1032E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D7FD62B-8499-4C4F-BDDB-D4C5521EB07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69EB388-075B-4373-B7E2-C530136319C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BE020D2-ACC6-46DF-8F00-F1831F349CD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93126C4-989F-4B08-B6D8-2D1ADD0350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92A3614C-3DDE-4304-BAD3-C052AFDF529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FB2E03D-AE4C-489D-975F-69EF1AD23D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5BF3973A-1CC1-4988-9073-5346644126D5}"/>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9085E2E5-0EB8-45F5-98A3-0AF08BF96A5B}"/>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99129B1A-B534-4AED-8B1E-2EBDB57B1672}"/>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C1CE6682-BF3A-46ED-822A-8DB40A74E85B}"/>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C241360B-F519-4AAE-B3C5-FC90C170671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BC947F52-B0FE-4298-9AF7-0EB1695E0581}"/>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103CD838-8B9F-4461-8CB1-CDD46B9A6B04}"/>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4CAB9BB7-5F97-4606-9473-7B831FBA8666}"/>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093E86EB-401D-434B-B55E-F9C0F9ECD11E}"/>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107B749E-2722-436D-8502-535577A4F60C}"/>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98FC0973-091C-47D1-B0C4-3ABA27F6BA86}"/>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3E8B5A9-697C-45A2-8CC8-7B6C9E3924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ACA28A0-C3DA-41CA-B810-96E475DDC81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930CCE0-3EEF-4801-9833-1CA54DF70D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F642B98-56B2-4729-8DCE-616F9CEDB91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F584168-C491-408C-B00F-646A62CD76D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91" name="楕円 90">
          <a:extLst>
            <a:ext uri="{FF2B5EF4-FFF2-40B4-BE49-F238E27FC236}">
              <a16:creationId xmlns:a16="http://schemas.microsoft.com/office/drawing/2014/main" id="{3C61F612-89F2-4FB8-8B3F-5091D90429DA}"/>
            </a:ext>
          </a:extLst>
        </xdr:cNvPr>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92" name="有形固定資産減価償却率該当値テキスト">
          <a:extLst>
            <a:ext uri="{FF2B5EF4-FFF2-40B4-BE49-F238E27FC236}">
              <a16:creationId xmlns:a16="http://schemas.microsoft.com/office/drawing/2014/main" id="{26AB1290-48B6-4BF5-B0FF-86930A5ADB17}"/>
            </a:ext>
          </a:extLst>
        </xdr:cNvPr>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93" name="楕円 92">
          <a:extLst>
            <a:ext uri="{FF2B5EF4-FFF2-40B4-BE49-F238E27FC236}">
              <a16:creationId xmlns:a16="http://schemas.microsoft.com/office/drawing/2014/main" id="{D4DD8BA2-5194-49B8-80AA-AEA867D6FDB0}"/>
            </a:ext>
          </a:extLst>
        </xdr:cNvPr>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109220</xdr:rowOff>
    </xdr:to>
    <xdr:cxnSp macro="">
      <xdr:nvCxnSpPr>
        <xdr:cNvPr id="94" name="直線コネクタ 93">
          <a:extLst>
            <a:ext uri="{FF2B5EF4-FFF2-40B4-BE49-F238E27FC236}">
              <a16:creationId xmlns:a16="http://schemas.microsoft.com/office/drawing/2014/main" id="{3917D95E-23A9-4C97-8241-C8DFF6D5DD76}"/>
            </a:ext>
          </a:extLst>
        </xdr:cNvPr>
        <xdr:cNvCxnSpPr/>
      </xdr:nvCxnSpPr>
      <xdr:spPr>
        <a:xfrm>
          <a:off x="4051300" y="630597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5" name="楕円 94">
          <a:extLst>
            <a:ext uri="{FF2B5EF4-FFF2-40B4-BE49-F238E27FC236}">
              <a16:creationId xmlns:a16="http://schemas.microsoft.com/office/drawing/2014/main" id="{70A5EC41-6FDF-4CA2-89BC-79C5AB6BE10A}"/>
            </a:ext>
          </a:extLst>
        </xdr:cNvPr>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32</xdr:row>
      <xdr:rowOff>48048</xdr:rowOff>
    </xdr:to>
    <xdr:cxnSp macro="">
      <xdr:nvCxnSpPr>
        <xdr:cNvPr id="96" name="直線コネクタ 95">
          <a:extLst>
            <a:ext uri="{FF2B5EF4-FFF2-40B4-BE49-F238E27FC236}">
              <a16:creationId xmlns:a16="http://schemas.microsoft.com/office/drawing/2014/main" id="{4BFFC6DB-262A-4024-8C05-2D27DDE35A8C}"/>
            </a:ext>
          </a:extLst>
        </xdr:cNvPr>
        <xdr:cNvCxnSpPr/>
      </xdr:nvCxnSpPr>
      <xdr:spPr>
        <a:xfrm>
          <a:off x="3289300" y="6000115"/>
          <a:ext cx="7620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97" name="楕円 96">
          <a:extLst>
            <a:ext uri="{FF2B5EF4-FFF2-40B4-BE49-F238E27FC236}">
              <a16:creationId xmlns:a16="http://schemas.microsoft.com/office/drawing/2014/main" id="{2E648DAA-05D6-4B30-B7A2-66E390587EAF}"/>
            </a:ext>
          </a:extLst>
        </xdr:cNvPr>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166053</xdr:rowOff>
    </xdr:to>
    <xdr:cxnSp macro="">
      <xdr:nvCxnSpPr>
        <xdr:cNvPr id="98" name="直線コネクタ 97">
          <a:extLst>
            <a:ext uri="{FF2B5EF4-FFF2-40B4-BE49-F238E27FC236}">
              <a16:creationId xmlns:a16="http://schemas.microsoft.com/office/drawing/2014/main" id="{04A8A908-0D60-47B6-A026-84F2763F7B1C}"/>
            </a:ext>
          </a:extLst>
        </xdr:cNvPr>
        <xdr:cNvCxnSpPr/>
      </xdr:nvCxnSpPr>
      <xdr:spPr>
        <a:xfrm flipV="1">
          <a:off x="2527300" y="6000115"/>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99" name="楕円 98">
          <a:extLst>
            <a:ext uri="{FF2B5EF4-FFF2-40B4-BE49-F238E27FC236}">
              <a16:creationId xmlns:a16="http://schemas.microsoft.com/office/drawing/2014/main" id="{7BA7346A-9EBF-4F83-A44D-90ADCC0A3F68}"/>
            </a:ext>
          </a:extLst>
        </xdr:cNvPr>
        <xdr:cNvSpPr/>
      </xdr:nvSpPr>
      <xdr:spPr>
        <a:xfrm>
          <a:off x="1714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133667</xdr:rowOff>
    </xdr:from>
    <xdr:to>
      <xdr:col>11</xdr:col>
      <xdr:colOff>136525</xdr:colOff>
      <xdr:row>30</xdr:row>
      <xdr:rowOff>166053</xdr:rowOff>
    </xdr:to>
    <xdr:cxnSp macro="">
      <xdr:nvCxnSpPr>
        <xdr:cNvPr id="100" name="直線コネクタ 99">
          <a:extLst>
            <a:ext uri="{FF2B5EF4-FFF2-40B4-BE49-F238E27FC236}">
              <a16:creationId xmlns:a16="http://schemas.microsoft.com/office/drawing/2014/main" id="{22C8D246-743F-412A-A760-FD620B5806E0}"/>
            </a:ext>
          </a:extLst>
        </xdr:cNvPr>
        <xdr:cNvCxnSpPr/>
      </xdr:nvCxnSpPr>
      <xdr:spPr>
        <a:xfrm>
          <a:off x="1765300" y="6048692"/>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a:extLst>
            <a:ext uri="{FF2B5EF4-FFF2-40B4-BE49-F238E27FC236}">
              <a16:creationId xmlns:a16="http://schemas.microsoft.com/office/drawing/2014/main" id="{E806651B-EAC6-4382-9F0F-9BDB2518AD31}"/>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EC8014C1-96C8-42CE-B97F-E14B7F6605FE}"/>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22469E7A-9C50-4D28-9073-76B56224DA2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a:extLst>
            <a:ext uri="{FF2B5EF4-FFF2-40B4-BE49-F238E27FC236}">
              <a16:creationId xmlns:a16="http://schemas.microsoft.com/office/drawing/2014/main" id="{2C59BA56-B980-4DF6-9FFE-CD71D2E0D96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105" name="n_1mainValue有形固定資産減価償却率">
          <a:extLst>
            <a:ext uri="{FF2B5EF4-FFF2-40B4-BE49-F238E27FC236}">
              <a16:creationId xmlns:a16="http://schemas.microsoft.com/office/drawing/2014/main" id="{15451E7D-74A9-4406-A04E-9EECFC0C3659}"/>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6" name="n_2mainValue有形固定資産減価償却率">
          <a:extLst>
            <a:ext uri="{FF2B5EF4-FFF2-40B4-BE49-F238E27FC236}">
              <a16:creationId xmlns:a16="http://schemas.microsoft.com/office/drawing/2014/main" id="{9E1B6EBB-A9E4-40F9-934D-FC70DDDCD345}"/>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36530</xdr:rowOff>
    </xdr:from>
    <xdr:ext cx="405111" cy="259045"/>
    <xdr:sp macro="" textlink="">
      <xdr:nvSpPr>
        <xdr:cNvPr id="107" name="n_3mainValue有形固定資産減価償却率">
          <a:extLst>
            <a:ext uri="{FF2B5EF4-FFF2-40B4-BE49-F238E27FC236}">
              <a16:creationId xmlns:a16="http://schemas.microsoft.com/office/drawing/2014/main" id="{4081A827-A2AD-471E-8E8F-19F86B89FF45}"/>
            </a:ext>
          </a:extLst>
        </xdr:cNvPr>
        <xdr:cNvSpPr txBox="1"/>
      </xdr:nvSpPr>
      <xdr:spPr>
        <a:xfrm>
          <a:off x="2324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108" name="n_4mainValue有形固定資産減価償却率">
          <a:extLst>
            <a:ext uri="{FF2B5EF4-FFF2-40B4-BE49-F238E27FC236}">
              <a16:creationId xmlns:a16="http://schemas.microsoft.com/office/drawing/2014/main" id="{6E7517F9-E108-4C4D-AC51-58117A740182}"/>
            </a:ext>
          </a:extLst>
        </xdr:cNvPr>
        <xdr:cNvSpPr txBox="1"/>
      </xdr:nvSpPr>
      <xdr:spPr>
        <a:xfrm>
          <a:off x="1562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68C5BCE-0082-4B14-BBBA-CEB59D6A4A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EEB3C91-7306-4091-A3E0-86B73B10B81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5B77915-1D50-4B47-A077-A26DE55D52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7C04E63-8ECD-4F28-B8B3-602D834119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B192763-B35D-4574-8C40-CD60E50991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C357304-BD56-400E-A447-EF890F8E6A0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2B2C4A9-1659-41DE-B472-4BEC652869B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6517D9A-1F32-4B23-A3C8-322E2E6246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7AE413F-EC56-435E-A75B-C7D20E1811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1246049-556B-4DCA-AE99-816F77351A8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408BDEB-7D12-45CA-8C2D-E137F00B20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9246FA3-5232-4AF1-B70E-21CB102787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7DC53C8-7996-4336-9EDD-83B64779FD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年度の債務償還比率は北海道並びに全国平均を下回っており、当町の昨年の債務償還比率についても下回っている。主な要因としては学校改築等の大規模な施設整備に係る債務償還が終了したことが考えられる。しかし、今後は更なる施設整備が予定されているため、有利な起債の活用に取組み債務償還比率の抑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21D070C-64D2-4124-9633-4772D4A9D54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2940940-5405-443A-BFA8-CCE7364F71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1F3E81B-E15C-45E7-8611-0C494E51FD2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86DDB2B-1BE3-433E-AB51-440B9E5690D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C3D8388-15E7-415E-9090-A458863740B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F17BCD53-24BE-4422-B000-FE08FC9DE4A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349FF4B-A5CE-443E-A6FB-00E67D9D008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8F435AF-1190-40AE-B2A8-21FA820085C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58F756F-BAD6-4A62-83E1-D72C1338A55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7700161-55C9-4A61-BD99-168E30E86CC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3EFF26D9-D13C-4362-B371-2C7BEF992FE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8C82F31-DCF7-491F-80DE-A3ADF026733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754F10C-5DCC-4EB4-AEBC-63363874EC5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ABB07EA-602D-48DE-9B7E-E095848E55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FA7E6E3-CDC1-4BD7-9B52-B3E2F16FF13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ADA6953-FC77-44AB-AAA5-FAE44ECBAA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4D04DF6-4AD7-4AF7-ADE5-559857F0DA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CA448F51-C3DB-4492-A0EC-1D0A41AEB158}"/>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9D51F8C6-0542-40CD-890C-4FB7E213B71C}"/>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35C7298A-A69E-4C8D-9E5C-72C2AC98275C}"/>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0067BF1-3596-41BD-AF6A-D007198DEB4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16719275-F3F8-470D-A9A0-041CABAC72C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A26770DB-A03F-470F-A45B-1C1FB555C40F}"/>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8D789745-66B9-49A5-8AA7-FC4CA894F038}"/>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81F84CFC-1DF1-42D2-85FC-D15D8BF76C21}"/>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EE6993-E4B4-419C-96BA-2EFD376244CB}"/>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14EF27FC-D90D-41AD-BB5D-A4B08D31E25D}"/>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155543C9-0350-4385-A66C-79CE7CA024F6}"/>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37AE1A9-8281-4D5B-873E-E9F268D88D3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5BAE4C2-E7BB-4516-80EA-99D03E16D6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BD4520F-8318-4D5A-BF8B-D68F4813194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9FCF271-0AA8-4CFE-A404-22E9BC875F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5341FFD-7371-4401-98C2-4D6552DB1DD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2486</xdr:rowOff>
    </xdr:from>
    <xdr:to>
      <xdr:col>76</xdr:col>
      <xdr:colOff>73025</xdr:colOff>
      <xdr:row>29</xdr:row>
      <xdr:rowOff>104086</xdr:rowOff>
    </xdr:to>
    <xdr:sp macro="" textlink="">
      <xdr:nvSpPr>
        <xdr:cNvPr id="155" name="楕円 154">
          <a:extLst>
            <a:ext uri="{FF2B5EF4-FFF2-40B4-BE49-F238E27FC236}">
              <a16:creationId xmlns:a16="http://schemas.microsoft.com/office/drawing/2014/main" id="{AEC134DF-FCDF-439C-A281-C6FD5EDBAE74}"/>
            </a:ext>
          </a:extLst>
        </xdr:cNvPr>
        <xdr:cNvSpPr/>
      </xdr:nvSpPr>
      <xdr:spPr>
        <a:xfrm>
          <a:off x="14744700" y="57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25363</xdr:rowOff>
    </xdr:from>
    <xdr:ext cx="469744" cy="259045"/>
    <xdr:sp macro="" textlink="">
      <xdr:nvSpPr>
        <xdr:cNvPr id="156" name="債務償還比率該当値テキスト">
          <a:extLst>
            <a:ext uri="{FF2B5EF4-FFF2-40B4-BE49-F238E27FC236}">
              <a16:creationId xmlns:a16="http://schemas.microsoft.com/office/drawing/2014/main" id="{85BF5DC5-EF5A-417F-B592-F613DFAA9779}"/>
            </a:ext>
          </a:extLst>
        </xdr:cNvPr>
        <xdr:cNvSpPr txBox="1"/>
      </xdr:nvSpPr>
      <xdr:spPr>
        <a:xfrm>
          <a:off x="14846300" y="55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28085</xdr:rowOff>
    </xdr:from>
    <xdr:to>
      <xdr:col>72</xdr:col>
      <xdr:colOff>123825</xdr:colOff>
      <xdr:row>29</xdr:row>
      <xdr:rowOff>129685</xdr:rowOff>
    </xdr:to>
    <xdr:sp macro="" textlink="">
      <xdr:nvSpPr>
        <xdr:cNvPr id="157" name="楕円 156">
          <a:extLst>
            <a:ext uri="{FF2B5EF4-FFF2-40B4-BE49-F238E27FC236}">
              <a16:creationId xmlns:a16="http://schemas.microsoft.com/office/drawing/2014/main" id="{C12200E3-7586-4A5E-A039-6DCF9FA8A0B7}"/>
            </a:ext>
          </a:extLst>
        </xdr:cNvPr>
        <xdr:cNvSpPr/>
      </xdr:nvSpPr>
      <xdr:spPr>
        <a:xfrm>
          <a:off x="14033500" y="57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53286</xdr:rowOff>
    </xdr:from>
    <xdr:to>
      <xdr:col>76</xdr:col>
      <xdr:colOff>22225</xdr:colOff>
      <xdr:row>29</xdr:row>
      <xdr:rowOff>78885</xdr:rowOff>
    </xdr:to>
    <xdr:cxnSp macro="">
      <xdr:nvCxnSpPr>
        <xdr:cNvPr id="158" name="直線コネクタ 157">
          <a:extLst>
            <a:ext uri="{FF2B5EF4-FFF2-40B4-BE49-F238E27FC236}">
              <a16:creationId xmlns:a16="http://schemas.microsoft.com/office/drawing/2014/main" id="{FC799473-764A-47CE-BF43-B49D195F88EB}"/>
            </a:ext>
          </a:extLst>
        </xdr:cNvPr>
        <xdr:cNvCxnSpPr/>
      </xdr:nvCxnSpPr>
      <xdr:spPr>
        <a:xfrm flipV="1">
          <a:off x="14084300" y="5796861"/>
          <a:ext cx="7112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789</xdr:rowOff>
    </xdr:from>
    <xdr:to>
      <xdr:col>68</xdr:col>
      <xdr:colOff>123825</xdr:colOff>
      <xdr:row>29</xdr:row>
      <xdr:rowOff>102389</xdr:rowOff>
    </xdr:to>
    <xdr:sp macro="" textlink="">
      <xdr:nvSpPr>
        <xdr:cNvPr id="159" name="楕円 158">
          <a:extLst>
            <a:ext uri="{FF2B5EF4-FFF2-40B4-BE49-F238E27FC236}">
              <a16:creationId xmlns:a16="http://schemas.microsoft.com/office/drawing/2014/main" id="{1FF224A8-DD34-436E-8A0D-F7B5842A6A07}"/>
            </a:ext>
          </a:extLst>
        </xdr:cNvPr>
        <xdr:cNvSpPr/>
      </xdr:nvSpPr>
      <xdr:spPr>
        <a:xfrm>
          <a:off x="13271500" y="57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51589</xdr:rowOff>
    </xdr:from>
    <xdr:to>
      <xdr:col>72</xdr:col>
      <xdr:colOff>73025</xdr:colOff>
      <xdr:row>29</xdr:row>
      <xdr:rowOff>78885</xdr:rowOff>
    </xdr:to>
    <xdr:cxnSp macro="">
      <xdr:nvCxnSpPr>
        <xdr:cNvPr id="160" name="直線コネクタ 159">
          <a:extLst>
            <a:ext uri="{FF2B5EF4-FFF2-40B4-BE49-F238E27FC236}">
              <a16:creationId xmlns:a16="http://schemas.microsoft.com/office/drawing/2014/main" id="{1E028F55-1BD5-4AFF-9912-0634D8AF759E}"/>
            </a:ext>
          </a:extLst>
        </xdr:cNvPr>
        <xdr:cNvCxnSpPr/>
      </xdr:nvCxnSpPr>
      <xdr:spPr>
        <a:xfrm>
          <a:off x="13322300" y="5795164"/>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61" name="楕円 160">
          <a:extLst>
            <a:ext uri="{FF2B5EF4-FFF2-40B4-BE49-F238E27FC236}">
              <a16:creationId xmlns:a16="http://schemas.microsoft.com/office/drawing/2014/main" id="{BD64F485-0383-4777-B53A-D785E8C6DC62}"/>
            </a:ext>
          </a:extLst>
        </xdr:cNvPr>
        <xdr:cNvSpPr/>
      </xdr:nvSpPr>
      <xdr:spPr>
        <a:xfrm>
          <a:off x="12509500" y="57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13498</xdr:rowOff>
    </xdr:from>
    <xdr:to>
      <xdr:col>68</xdr:col>
      <xdr:colOff>73025</xdr:colOff>
      <xdr:row>29</xdr:row>
      <xdr:rowOff>51589</xdr:rowOff>
    </xdr:to>
    <xdr:cxnSp macro="">
      <xdr:nvCxnSpPr>
        <xdr:cNvPr id="162" name="直線コネクタ 161">
          <a:extLst>
            <a:ext uri="{FF2B5EF4-FFF2-40B4-BE49-F238E27FC236}">
              <a16:creationId xmlns:a16="http://schemas.microsoft.com/office/drawing/2014/main" id="{CEC7F6AC-EA82-4968-A4BA-AC8AAEE1F857}"/>
            </a:ext>
          </a:extLst>
        </xdr:cNvPr>
        <xdr:cNvCxnSpPr/>
      </xdr:nvCxnSpPr>
      <xdr:spPr>
        <a:xfrm>
          <a:off x="12560300" y="5757073"/>
          <a:ext cx="7620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138312</xdr:rowOff>
    </xdr:from>
    <xdr:to>
      <xdr:col>60</xdr:col>
      <xdr:colOff>123825</xdr:colOff>
      <xdr:row>29</xdr:row>
      <xdr:rowOff>68462</xdr:rowOff>
    </xdr:to>
    <xdr:sp macro="" textlink="">
      <xdr:nvSpPr>
        <xdr:cNvPr id="163" name="楕円 162">
          <a:extLst>
            <a:ext uri="{FF2B5EF4-FFF2-40B4-BE49-F238E27FC236}">
              <a16:creationId xmlns:a16="http://schemas.microsoft.com/office/drawing/2014/main" id="{25EDDE10-377F-4321-8E09-E244BCDBE40C}"/>
            </a:ext>
          </a:extLst>
        </xdr:cNvPr>
        <xdr:cNvSpPr/>
      </xdr:nvSpPr>
      <xdr:spPr>
        <a:xfrm>
          <a:off x="11747500" y="57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13498</xdr:rowOff>
    </xdr:from>
    <xdr:to>
      <xdr:col>64</xdr:col>
      <xdr:colOff>73025</xdr:colOff>
      <xdr:row>29</xdr:row>
      <xdr:rowOff>17662</xdr:rowOff>
    </xdr:to>
    <xdr:cxnSp macro="">
      <xdr:nvCxnSpPr>
        <xdr:cNvPr id="164" name="直線コネクタ 163">
          <a:extLst>
            <a:ext uri="{FF2B5EF4-FFF2-40B4-BE49-F238E27FC236}">
              <a16:creationId xmlns:a16="http://schemas.microsoft.com/office/drawing/2014/main" id="{F657862D-174C-41AB-A0B0-054107F4DCB8}"/>
            </a:ext>
          </a:extLst>
        </xdr:cNvPr>
        <xdr:cNvCxnSpPr/>
      </xdr:nvCxnSpPr>
      <xdr:spPr>
        <a:xfrm flipV="1">
          <a:off x="11798300" y="5757073"/>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8CCDC1B8-170B-4E37-A0BF-5C036BD93C68}"/>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11A78D52-01C4-4421-89A4-B243B74EE222}"/>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3C292BF4-73E7-4376-9E82-AFFECF6E4251}"/>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63E76CB8-7A7E-47DA-BEAF-CD825148236A}"/>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146212</xdr:rowOff>
    </xdr:from>
    <xdr:ext cx="469744" cy="259045"/>
    <xdr:sp macro="" textlink="">
      <xdr:nvSpPr>
        <xdr:cNvPr id="169" name="n_1mainValue債務償還比率">
          <a:extLst>
            <a:ext uri="{FF2B5EF4-FFF2-40B4-BE49-F238E27FC236}">
              <a16:creationId xmlns:a16="http://schemas.microsoft.com/office/drawing/2014/main" id="{0C9789B8-626F-4FF8-BF1B-035828FD0109}"/>
            </a:ext>
          </a:extLst>
        </xdr:cNvPr>
        <xdr:cNvSpPr txBox="1"/>
      </xdr:nvSpPr>
      <xdr:spPr>
        <a:xfrm>
          <a:off x="13836727" y="554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118916</xdr:rowOff>
    </xdr:from>
    <xdr:ext cx="469744" cy="259045"/>
    <xdr:sp macro="" textlink="">
      <xdr:nvSpPr>
        <xdr:cNvPr id="170" name="n_2mainValue債務償還比率">
          <a:extLst>
            <a:ext uri="{FF2B5EF4-FFF2-40B4-BE49-F238E27FC236}">
              <a16:creationId xmlns:a16="http://schemas.microsoft.com/office/drawing/2014/main" id="{B74DAFAF-1D05-4F70-AE52-635C8ABD0A23}"/>
            </a:ext>
          </a:extLst>
        </xdr:cNvPr>
        <xdr:cNvSpPr txBox="1"/>
      </xdr:nvSpPr>
      <xdr:spPr>
        <a:xfrm>
          <a:off x="13087427" y="55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80825</xdr:rowOff>
    </xdr:from>
    <xdr:ext cx="469744" cy="259045"/>
    <xdr:sp macro="" textlink="">
      <xdr:nvSpPr>
        <xdr:cNvPr id="171" name="n_3mainValue債務償還比率">
          <a:extLst>
            <a:ext uri="{FF2B5EF4-FFF2-40B4-BE49-F238E27FC236}">
              <a16:creationId xmlns:a16="http://schemas.microsoft.com/office/drawing/2014/main" id="{312A8A7A-E80E-46FA-AFD4-9D266FC84AC0}"/>
            </a:ext>
          </a:extLst>
        </xdr:cNvPr>
        <xdr:cNvSpPr txBox="1"/>
      </xdr:nvSpPr>
      <xdr:spPr>
        <a:xfrm>
          <a:off x="123254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84989</xdr:rowOff>
    </xdr:from>
    <xdr:ext cx="469744" cy="259045"/>
    <xdr:sp macro="" textlink="">
      <xdr:nvSpPr>
        <xdr:cNvPr id="172" name="n_4mainValue債務償還比率">
          <a:extLst>
            <a:ext uri="{FF2B5EF4-FFF2-40B4-BE49-F238E27FC236}">
              <a16:creationId xmlns:a16="http://schemas.microsoft.com/office/drawing/2014/main" id="{F74E0192-52E5-4B70-83E5-BCDFDFBBCD13}"/>
            </a:ext>
          </a:extLst>
        </xdr:cNvPr>
        <xdr:cNvSpPr txBox="1"/>
      </xdr:nvSpPr>
      <xdr:spPr>
        <a:xfrm>
          <a:off x="11563427" y="54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B77E708-22CE-4153-B21F-85813300471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364B8D8-2B9C-4E3A-938F-9319CDA5BD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2EB7CC3-38B1-405F-9F4B-07E1F504F3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E7598AB-3D71-4D9C-8D3E-FC6B2AA2A9E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D9F088B-F7D8-4431-A7F7-EB550C3BED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FCBA3CC-09CC-4BD5-9181-39F9CDF46C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330EA6-69C2-4F11-86F2-869FAD8D0E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87731D-DFFC-4743-B28E-05778DC7FA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1BC0AC-85A4-4252-8396-C7280857B0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83616B-AAC3-4AE1-9CC9-D32DDB0DDD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C3AD96-A802-4C95-962F-46FDFABEBA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96E14B-5B93-458E-B82E-ED4D2EADDB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748573-90AF-4111-853C-3853185247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F391BB-62E0-4444-9291-096CD2ED7A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5C766B-7869-43AA-B966-94802035F5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240093-C32F-4BC2-8D55-BE48F8A3ED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EFDD98-DC17-4183-AD29-30E3344630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12FC46-BE0E-43AF-83E2-F46E7ED716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D2CDFC-2BDF-4709-A8AE-7844B23785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A7374E-117E-4F5C-B848-E348372974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D2D301-EA77-4CAF-B8AA-01343CF2CF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E6AA23-2D89-446B-B5DF-65AC53054E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879394-8935-4A4F-B8A9-AED765E79A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E356AD-D173-496B-B37E-AE40B875C0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389959-7422-4E87-B94E-DB237D96A7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8BC5FB-276E-497B-B859-CAC8FA0BF2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3C9A9A-DDC8-4456-BCC0-1313991633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1FF8E7-E4A6-4BE1-9A4D-F180ABCC4B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1C074D-F671-4C65-A753-4B5D55A097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22A426-7551-4976-BB6B-B4B8E739B2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E18E6C-F15B-4C31-B231-3F0CC8A0E7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396949-58D6-4541-8638-D90D20193A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D1DC99-EA81-40E0-96EB-D68E0ED8C0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7DD68F-8092-4704-B781-DDA13FB909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E36931-7577-46B8-978E-2A653E28CE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4D9FBD-4322-4E90-8191-D4E4A032A7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660507-26E3-48C0-9CA0-ECBDF08B6D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53B9BD-6E54-43B1-9045-15DBCC7B2E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F8A5FB-7EB7-429E-95F1-BC06FB6BE3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3B1282-5AF5-445A-B072-95B246820D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C1AC77-7480-4FA0-B932-7A0F2DC0D8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31EA7F-F2D2-43DE-B493-A6337979C4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32ED2B-9697-4FA2-A1BF-B6146F6365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45598E-8ED8-4CC7-B75E-1027BE221E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389278-FD79-447F-B99D-93AC1AB29A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A98406-BF1C-4BF7-812E-86BBAD0377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511749-A3D8-45B9-BC31-C96EA6D7D6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385ACD-7445-444F-A236-ACBD19FCB7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371009-79A8-4187-999B-E42AC8E2B9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4CB22F2-9E5E-4A8F-AEF7-C952341DFD8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25EAE2-766A-4636-8E20-E6EDE9B797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887F96C-8438-4AF6-BA05-6EC23C53B44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192C405-6255-4C1A-BF12-7D1946678BA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8AF5EF-406B-4BA7-8CD0-0382D6302EB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3C5646-C835-4ED3-92C4-56D7CCF709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9AC178-4F49-4DC9-B890-1571289DC12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3A98E6-95ED-44F6-80F2-1DB8A24CFBE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F53EA6-D32D-4A7C-B4FC-2BDBB8CF78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492FD1-B1E3-4715-9BD2-D8AF5D3B4B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1F718E9-53F8-4067-A92B-AAE46A38723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FAD3CF-D987-4716-AE1F-79E8DD3EF6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6077037-3507-4982-96E6-78B4AADF48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83207EE2-606E-4FAC-A84C-4481D8C77D42}"/>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7D16A6AD-2DE4-4660-BB06-BB28D8C95869}"/>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50A67D0B-B851-4B81-93CE-69B12C67CD9D}"/>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D0327DB-80ED-4426-A8A9-062DEEF8806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ADCE8A6B-32A9-4277-8A17-9E794B0385D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9CB724E4-1008-4FED-83FC-46876697B25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BC1AC895-C1A1-477B-A206-6DA67483D161}"/>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AA0DA911-4CC0-4AFF-A855-5EFC7B086563}"/>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8DAB5319-D01A-41CD-A66A-BB45CFB55437}"/>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A7B68F5F-1A30-47AC-AED1-10FBE01A00AA}"/>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62648B6-C920-4F8E-B59E-CF6D3311F9F9}"/>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353571-C38C-46F4-A5F4-E2A1DE905C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77AB89-D9A1-4812-9B36-DA215B30F8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85B188-8B13-49F0-B9E2-1DE91E47BA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7F8F73-2C13-4B8B-9729-F5FE58D802F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62EF38-3444-41CE-BCED-7237F1B2BD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58CBAEF5-AC6A-449D-BD0F-B9055A344C80}"/>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87466</xdr:rowOff>
    </xdr:from>
    <xdr:ext cx="405111" cy="259045"/>
    <xdr:sp macro="" textlink="">
      <xdr:nvSpPr>
        <xdr:cNvPr id="75" name="【道路】&#10;有形固定資産減価償却率該当値テキスト">
          <a:extLst>
            <a:ext uri="{FF2B5EF4-FFF2-40B4-BE49-F238E27FC236}">
              <a16:creationId xmlns:a16="http://schemas.microsoft.com/office/drawing/2014/main" id="{9F82A3D6-B823-4EFF-A0C1-8EE4FC76A955}"/>
            </a:ext>
          </a:extLst>
        </xdr:cNvPr>
        <xdr:cNvSpPr txBox="1"/>
      </xdr:nvSpPr>
      <xdr:spPr>
        <a:xfrm>
          <a:off x="4673600" y="643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0929A75C-9F46-489D-8221-600E06C42B48}"/>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DE50E103-6E1A-489E-9F4B-0B472DE85D57}"/>
            </a:ext>
          </a:extLst>
        </xdr:cNvPr>
        <xdr:cNvCxnSpPr/>
      </xdr:nvCxnSpPr>
      <xdr:spPr>
        <a:xfrm>
          <a:off x="3797300" y="65961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8" name="楕円 77">
          <a:extLst>
            <a:ext uri="{FF2B5EF4-FFF2-40B4-BE49-F238E27FC236}">
              <a16:creationId xmlns:a16="http://schemas.microsoft.com/office/drawing/2014/main" id="{697C07D9-A3B0-4662-8AC5-7BA269D3BF76}"/>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7935A0AF-710D-447F-AA69-9F7CA1C2DE7D}"/>
            </a:ext>
          </a:extLst>
        </xdr:cNvPr>
        <xdr:cNvCxnSpPr/>
      </xdr:nvCxnSpPr>
      <xdr:spPr>
        <a:xfrm>
          <a:off x="2908300" y="656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a:extLst>
            <a:ext uri="{FF2B5EF4-FFF2-40B4-BE49-F238E27FC236}">
              <a16:creationId xmlns:a16="http://schemas.microsoft.com/office/drawing/2014/main" id="{71A75D97-CF45-4965-BF5C-798870B95453}"/>
            </a:ext>
          </a:extLst>
        </xdr:cNvPr>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46809</xdr:rowOff>
    </xdr:to>
    <xdr:cxnSp macro="">
      <xdr:nvCxnSpPr>
        <xdr:cNvPr id="81" name="直線コネクタ 80">
          <a:extLst>
            <a:ext uri="{FF2B5EF4-FFF2-40B4-BE49-F238E27FC236}">
              <a16:creationId xmlns:a16="http://schemas.microsoft.com/office/drawing/2014/main" id="{A19AD911-7E80-46A6-A3D6-D78910AB22E5}"/>
            </a:ext>
          </a:extLst>
        </xdr:cNvPr>
        <xdr:cNvCxnSpPr/>
      </xdr:nvCxnSpPr>
      <xdr:spPr>
        <a:xfrm>
          <a:off x="2019300" y="65276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a:extLst>
            <a:ext uri="{FF2B5EF4-FFF2-40B4-BE49-F238E27FC236}">
              <a16:creationId xmlns:a16="http://schemas.microsoft.com/office/drawing/2014/main" id="{32C3A81C-1BBE-472B-915D-08CDC242B3B0}"/>
            </a:ext>
          </a:extLst>
        </xdr:cNvPr>
        <xdr:cNvSpPr/>
      </xdr:nvSpPr>
      <xdr:spPr>
        <a:xfrm>
          <a:off x="107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38</xdr:row>
      <xdr:rowOff>12519</xdr:rowOff>
    </xdr:to>
    <xdr:cxnSp macro="">
      <xdr:nvCxnSpPr>
        <xdr:cNvPr id="83" name="直線コネクタ 82">
          <a:extLst>
            <a:ext uri="{FF2B5EF4-FFF2-40B4-BE49-F238E27FC236}">
              <a16:creationId xmlns:a16="http://schemas.microsoft.com/office/drawing/2014/main" id="{5580FB2A-981B-450A-BD79-45E3A9542D98}"/>
            </a:ext>
          </a:extLst>
        </xdr:cNvPr>
        <xdr:cNvCxnSpPr/>
      </xdr:nvCxnSpPr>
      <xdr:spPr>
        <a:xfrm>
          <a:off x="1130300" y="64933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8E07C4B2-2EF1-48BA-83F2-8CE7B3D133F2}"/>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74319C79-B156-4034-A5A9-13256655DE08}"/>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53CE86A7-A03A-4AF2-8869-906EBE497BE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1A5A67CD-CDD7-48C3-817F-A117AA230478}"/>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148426</xdr:rowOff>
    </xdr:from>
    <xdr:ext cx="405111" cy="259045"/>
    <xdr:sp macro="" textlink="">
      <xdr:nvSpPr>
        <xdr:cNvPr id="88" name="n_1mainValue【道路】&#10;有形固定資産減価償却率">
          <a:extLst>
            <a:ext uri="{FF2B5EF4-FFF2-40B4-BE49-F238E27FC236}">
              <a16:creationId xmlns:a16="http://schemas.microsoft.com/office/drawing/2014/main" id="{DEEC73DE-147E-451C-B36B-73B15E8A9302}"/>
            </a:ext>
          </a:extLst>
        </xdr:cNvPr>
        <xdr:cNvSpPr txBox="1"/>
      </xdr:nvSpPr>
      <xdr:spPr>
        <a:xfrm>
          <a:off x="3582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114135</xdr:rowOff>
    </xdr:from>
    <xdr:ext cx="405111" cy="259045"/>
    <xdr:sp macro="" textlink="">
      <xdr:nvSpPr>
        <xdr:cNvPr id="89" name="n_2mainValue【道路】&#10;有形固定資産減価償却率">
          <a:extLst>
            <a:ext uri="{FF2B5EF4-FFF2-40B4-BE49-F238E27FC236}">
              <a16:creationId xmlns:a16="http://schemas.microsoft.com/office/drawing/2014/main" id="{A776E3D1-04FF-4307-A33C-88391D63D003}"/>
            </a:ext>
          </a:extLst>
        </xdr:cNvPr>
        <xdr:cNvSpPr txBox="1"/>
      </xdr:nvSpPr>
      <xdr:spPr>
        <a:xfrm>
          <a:off x="2705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79846</xdr:rowOff>
    </xdr:from>
    <xdr:ext cx="405111" cy="259045"/>
    <xdr:sp macro="" textlink="">
      <xdr:nvSpPr>
        <xdr:cNvPr id="90" name="n_3mainValue【道路】&#10;有形固定資産減価償却率">
          <a:extLst>
            <a:ext uri="{FF2B5EF4-FFF2-40B4-BE49-F238E27FC236}">
              <a16:creationId xmlns:a16="http://schemas.microsoft.com/office/drawing/2014/main" id="{0451F0E4-098A-4BC7-B8D8-DB6CF00B28CD}"/>
            </a:ext>
          </a:extLst>
        </xdr:cNvPr>
        <xdr:cNvSpPr txBox="1"/>
      </xdr:nvSpPr>
      <xdr:spPr>
        <a:xfrm>
          <a:off x="1816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45555</xdr:rowOff>
    </xdr:from>
    <xdr:ext cx="405111" cy="259045"/>
    <xdr:sp macro="" textlink="">
      <xdr:nvSpPr>
        <xdr:cNvPr id="91" name="n_4mainValue【道路】&#10;有形固定資産減価償却率">
          <a:extLst>
            <a:ext uri="{FF2B5EF4-FFF2-40B4-BE49-F238E27FC236}">
              <a16:creationId xmlns:a16="http://schemas.microsoft.com/office/drawing/2014/main" id="{3DF03064-1291-4362-A6C0-A5D0556AAE8C}"/>
            </a:ext>
          </a:extLst>
        </xdr:cNvPr>
        <xdr:cNvSpPr txBox="1"/>
      </xdr:nvSpPr>
      <xdr:spPr>
        <a:xfrm>
          <a:off x="927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2DB5AF0-AF13-4756-B1D1-665E6E87AC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5A5CBA9-D6D9-4FEC-A4F3-99759ED3C9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03243A0-E705-4D69-B4AE-B735C2DB5C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36E019-428D-41F1-AAD4-DB84439865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74320A1-1559-49CD-9813-DEE20EF9A4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AB908A-3130-4E4A-B0C5-A3357ACC96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5890FB-F0B7-496E-8C5E-309C836A18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9768A9-A808-47B4-B410-1A900176D3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CBD5DD-ECBA-457F-8309-7116F71F05A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7917A1-7AA8-4E81-AE1F-51EB0E720A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DBA3F2B-C61F-4447-9241-3F77AA42D7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F01F519-6CCD-4850-BC2E-F8A47AE2E0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62C7DBB-4314-4B80-BC87-3793362E4E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457289F-750B-45D0-90B2-4416BB4AFF8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6801D7A-3B66-44DD-A365-95B2BFFAD1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77C3810-682E-4133-A7D5-C63DED50C48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639D0F2-1EB1-4A6B-AB4E-123DF17EA43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C5B94DC-0BDE-42BB-B318-B4F06CBAD0B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AFDAD10-3326-4C13-9020-D0A74A17D4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53C9FE9-2426-4EF1-8365-21DBDD026F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CCE2012-E1A4-4BEA-87A0-EDB172D4FB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364BEE36-173A-4589-92C2-CFE96735A58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B8227FB-18A5-47EC-A767-9426C0D345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E4A975B7-3EB0-4DCE-81E3-A4BDFD70E202}"/>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2C24A624-EB17-48AE-AAD0-D964236EE47E}"/>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91EB24F5-7CA2-4224-884D-D585CA3A82EA}"/>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3FD6F93E-37FB-44E4-8B31-148E01647CC6}"/>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29D5DE99-8F05-4BEA-86CE-77DEFD33CFB8}"/>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FC8373BE-8368-4285-8E70-167773602496}"/>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9E236C35-0552-4A53-84BF-1C195372A66D}"/>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E3125B5C-164A-450D-8571-8486CC38F815}"/>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AD9148DF-9100-4CD3-8DC0-83923191CC52}"/>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BF6FD2CF-4844-4784-AAF2-1C12CA3007FD}"/>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B5C1417B-668E-4DC9-96D6-74AFDA5D13E1}"/>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6A15EE-7E5C-45CC-8069-A8E13259DC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140ADD-C717-4797-99E9-E66BD1BCC8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DF92BF-10C7-465D-AF45-E1CB863D6F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E1CA7AE-5DDA-4C82-9E4E-F68B7C2C19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F2BF41-0DEB-49A0-B123-7996B7DF0A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123298</xdr:rowOff>
    </xdr:from>
    <xdr:to>
      <xdr:col>55</xdr:col>
      <xdr:colOff>50800</xdr:colOff>
      <xdr:row>42</xdr:row>
      <xdr:rowOff>53448</xdr:rowOff>
    </xdr:to>
    <xdr:sp macro="" textlink="">
      <xdr:nvSpPr>
        <xdr:cNvPr id="131" name="楕円 130">
          <a:extLst>
            <a:ext uri="{FF2B5EF4-FFF2-40B4-BE49-F238E27FC236}">
              <a16:creationId xmlns:a16="http://schemas.microsoft.com/office/drawing/2014/main" id="{A8E5C3D7-6DA8-42A9-A31D-DDC7EAD50ED9}"/>
            </a:ext>
          </a:extLst>
        </xdr:cNvPr>
        <xdr:cNvSpPr/>
      </xdr:nvSpPr>
      <xdr:spPr>
        <a:xfrm>
          <a:off x="10426700" y="71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38225</xdr:rowOff>
    </xdr:from>
    <xdr:ext cx="469744" cy="259045"/>
    <xdr:sp macro="" textlink="">
      <xdr:nvSpPr>
        <xdr:cNvPr id="132" name="【道路】&#10;一人当たり延長該当値テキスト">
          <a:extLst>
            <a:ext uri="{FF2B5EF4-FFF2-40B4-BE49-F238E27FC236}">
              <a16:creationId xmlns:a16="http://schemas.microsoft.com/office/drawing/2014/main" id="{ADE48C2C-E20E-4B4A-8DF7-06B0F7CE63D5}"/>
            </a:ext>
          </a:extLst>
        </xdr:cNvPr>
        <xdr:cNvSpPr txBox="1"/>
      </xdr:nvSpPr>
      <xdr:spPr>
        <a:xfrm>
          <a:off x="10515600" y="70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124247</xdr:rowOff>
    </xdr:from>
    <xdr:to>
      <xdr:col>50</xdr:col>
      <xdr:colOff>165100</xdr:colOff>
      <xdr:row>42</xdr:row>
      <xdr:rowOff>54397</xdr:rowOff>
    </xdr:to>
    <xdr:sp macro="" textlink="">
      <xdr:nvSpPr>
        <xdr:cNvPr id="133" name="楕円 132">
          <a:extLst>
            <a:ext uri="{FF2B5EF4-FFF2-40B4-BE49-F238E27FC236}">
              <a16:creationId xmlns:a16="http://schemas.microsoft.com/office/drawing/2014/main" id="{3BED8CD3-4854-44BC-A903-4CE043239E86}"/>
            </a:ext>
          </a:extLst>
        </xdr:cNvPr>
        <xdr:cNvSpPr/>
      </xdr:nvSpPr>
      <xdr:spPr>
        <a:xfrm>
          <a:off x="9588500" y="71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2648</xdr:rowOff>
    </xdr:from>
    <xdr:to>
      <xdr:col>55</xdr:col>
      <xdr:colOff>0</xdr:colOff>
      <xdr:row>42</xdr:row>
      <xdr:rowOff>3597</xdr:rowOff>
    </xdr:to>
    <xdr:cxnSp macro="">
      <xdr:nvCxnSpPr>
        <xdr:cNvPr id="134" name="直線コネクタ 133">
          <a:extLst>
            <a:ext uri="{FF2B5EF4-FFF2-40B4-BE49-F238E27FC236}">
              <a16:creationId xmlns:a16="http://schemas.microsoft.com/office/drawing/2014/main" id="{F1FC5DBE-E0AD-4853-A232-01B494855029}"/>
            </a:ext>
          </a:extLst>
        </xdr:cNvPr>
        <xdr:cNvCxnSpPr/>
      </xdr:nvCxnSpPr>
      <xdr:spPr>
        <a:xfrm flipV="1">
          <a:off x="9639300" y="7203548"/>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125168</xdr:rowOff>
    </xdr:from>
    <xdr:to>
      <xdr:col>46</xdr:col>
      <xdr:colOff>38100</xdr:colOff>
      <xdr:row>42</xdr:row>
      <xdr:rowOff>55318</xdr:rowOff>
    </xdr:to>
    <xdr:sp macro="" textlink="">
      <xdr:nvSpPr>
        <xdr:cNvPr id="135" name="楕円 134">
          <a:extLst>
            <a:ext uri="{FF2B5EF4-FFF2-40B4-BE49-F238E27FC236}">
              <a16:creationId xmlns:a16="http://schemas.microsoft.com/office/drawing/2014/main" id="{A0672B73-64D3-494D-83F9-C2B206A62B53}"/>
            </a:ext>
          </a:extLst>
        </xdr:cNvPr>
        <xdr:cNvSpPr/>
      </xdr:nvSpPr>
      <xdr:spPr>
        <a:xfrm>
          <a:off x="8699500" y="7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3597</xdr:rowOff>
    </xdr:from>
    <xdr:to>
      <xdr:col>50</xdr:col>
      <xdr:colOff>114300</xdr:colOff>
      <xdr:row>42</xdr:row>
      <xdr:rowOff>4518</xdr:rowOff>
    </xdr:to>
    <xdr:cxnSp macro="">
      <xdr:nvCxnSpPr>
        <xdr:cNvPr id="136" name="直線コネクタ 135">
          <a:extLst>
            <a:ext uri="{FF2B5EF4-FFF2-40B4-BE49-F238E27FC236}">
              <a16:creationId xmlns:a16="http://schemas.microsoft.com/office/drawing/2014/main" id="{2CAF78A0-2A61-4E28-856E-DF41CAC45C80}"/>
            </a:ext>
          </a:extLst>
        </xdr:cNvPr>
        <xdr:cNvCxnSpPr/>
      </xdr:nvCxnSpPr>
      <xdr:spPr>
        <a:xfrm flipV="1">
          <a:off x="8750300" y="7204497"/>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125965</xdr:rowOff>
    </xdr:from>
    <xdr:to>
      <xdr:col>41</xdr:col>
      <xdr:colOff>101600</xdr:colOff>
      <xdr:row>42</xdr:row>
      <xdr:rowOff>56115</xdr:rowOff>
    </xdr:to>
    <xdr:sp macro="" textlink="">
      <xdr:nvSpPr>
        <xdr:cNvPr id="137" name="楕円 136">
          <a:extLst>
            <a:ext uri="{FF2B5EF4-FFF2-40B4-BE49-F238E27FC236}">
              <a16:creationId xmlns:a16="http://schemas.microsoft.com/office/drawing/2014/main" id="{997F9C85-9939-411C-A894-E157ACF65536}"/>
            </a:ext>
          </a:extLst>
        </xdr:cNvPr>
        <xdr:cNvSpPr/>
      </xdr:nvSpPr>
      <xdr:spPr>
        <a:xfrm>
          <a:off x="7810500" y="7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4518</xdr:rowOff>
    </xdr:from>
    <xdr:to>
      <xdr:col>45</xdr:col>
      <xdr:colOff>177800</xdr:colOff>
      <xdr:row>42</xdr:row>
      <xdr:rowOff>5315</xdr:rowOff>
    </xdr:to>
    <xdr:cxnSp macro="">
      <xdr:nvCxnSpPr>
        <xdr:cNvPr id="138" name="直線コネクタ 137">
          <a:extLst>
            <a:ext uri="{FF2B5EF4-FFF2-40B4-BE49-F238E27FC236}">
              <a16:creationId xmlns:a16="http://schemas.microsoft.com/office/drawing/2014/main" id="{8DC8DFC9-B30F-460F-BD46-B00292071494}"/>
            </a:ext>
          </a:extLst>
        </xdr:cNvPr>
        <xdr:cNvCxnSpPr/>
      </xdr:nvCxnSpPr>
      <xdr:spPr>
        <a:xfrm flipV="1">
          <a:off x="7861300" y="7205418"/>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126685</xdr:rowOff>
    </xdr:from>
    <xdr:to>
      <xdr:col>36</xdr:col>
      <xdr:colOff>165100</xdr:colOff>
      <xdr:row>42</xdr:row>
      <xdr:rowOff>56835</xdr:rowOff>
    </xdr:to>
    <xdr:sp macro="" textlink="">
      <xdr:nvSpPr>
        <xdr:cNvPr id="139" name="楕円 138">
          <a:extLst>
            <a:ext uri="{FF2B5EF4-FFF2-40B4-BE49-F238E27FC236}">
              <a16:creationId xmlns:a16="http://schemas.microsoft.com/office/drawing/2014/main" id="{A56E4FC5-E645-4CF2-A5A2-3864D67F1A0E}"/>
            </a:ext>
          </a:extLst>
        </xdr:cNvPr>
        <xdr:cNvSpPr/>
      </xdr:nvSpPr>
      <xdr:spPr>
        <a:xfrm>
          <a:off x="6921500" y="71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5315</xdr:rowOff>
    </xdr:from>
    <xdr:to>
      <xdr:col>41</xdr:col>
      <xdr:colOff>50800</xdr:colOff>
      <xdr:row>42</xdr:row>
      <xdr:rowOff>6035</xdr:rowOff>
    </xdr:to>
    <xdr:cxnSp macro="">
      <xdr:nvCxnSpPr>
        <xdr:cNvPr id="140" name="直線コネクタ 139">
          <a:extLst>
            <a:ext uri="{FF2B5EF4-FFF2-40B4-BE49-F238E27FC236}">
              <a16:creationId xmlns:a16="http://schemas.microsoft.com/office/drawing/2014/main" id="{15EFCF15-50D9-4C7F-8EA6-4FA5CD85C163}"/>
            </a:ext>
          </a:extLst>
        </xdr:cNvPr>
        <xdr:cNvCxnSpPr/>
      </xdr:nvCxnSpPr>
      <xdr:spPr>
        <a:xfrm flipV="1">
          <a:off x="6972300" y="7206215"/>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59B892F7-7A48-4CC9-A8CB-BEE4DE57FA7D}"/>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E905C834-5BD3-4EE0-875C-61E5C83C98D8}"/>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27DC4DEF-5E88-4EF5-93A6-1FB3608A3A18}"/>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C19A6327-5724-4471-A78A-30C0EF97AE4D}"/>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45524</xdr:rowOff>
    </xdr:from>
    <xdr:ext cx="469744" cy="259045"/>
    <xdr:sp macro="" textlink="">
      <xdr:nvSpPr>
        <xdr:cNvPr id="145" name="n_1mainValue【道路】&#10;一人当たり延長">
          <a:extLst>
            <a:ext uri="{FF2B5EF4-FFF2-40B4-BE49-F238E27FC236}">
              <a16:creationId xmlns:a16="http://schemas.microsoft.com/office/drawing/2014/main" id="{054E4860-120E-4146-B086-599A736ADFA3}"/>
            </a:ext>
          </a:extLst>
        </xdr:cNvPr>
        <xdr:cNvSpPr txBox="1"/>
      </xdr:nvSpPr>
      <xdr:spPr>
        <a:xfrm>
          <a:off x="9391727" y="72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46445</xdr:rowOff>
    </xdr:from>
    <xdr:ext cx="469744" cy="259045"/>
    <xdr:sp macro="" textlink="">
      <xdr:nvSpPr>
        <xdr:cNvPr id="146" name="n_2mainValue【道路】&#10;一人当たり延長">
          <a:extLst>
            <a:ext uri="{FF2B5EF4-FFF2-40B4-BE49-F238E27FC236}">
              <a16:creationId xmlns:a16="http://schemas.microsoft.com/office/drawing/2014/main" id="{AADA55C8-A685-4112-8EC2-828CB475A2D5}"/>
            </a:ext>
          </a:extLst>
        </xdr:cNvPr>
        <xdr:cNvSpPr txBox="1"/>
      </xdr:nvSpPr>
      <xdr:spPr>
        <a:xfrm>
          <a:off x="8515427" y="72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47242</xdr:rowOff>
    </xdr:from>
    <xdr:ext cx="469744" cy="259045"/>
    <xdr:sp macro="" textlink="">
      <xdr:nvSpPr>
        <xdr:cNvPr id="147" name="n_3mainValue【道路】&#10;一人当たり延長">
          <a:extLst>
            <a:ext uri="{FF2B5EF4-FFF2-40B4-BE49-F238E27FC236}">
              <a16:creationId xmlns:a16="http://schemas.microsoft.com/office/drawing/2014/main" id="{627026DE-6A51-4CD1-B030-C8F28DB40E12}"/>
            </a:ext>
          </a:extLst>
        </xdr:cNvPr>
        <xdr:cNvSpPr txBox="1"/>
      </xdr:nvSpPr>
      <xdr:spPr>
        <a:xfrm>
          <a:off x="7626427" y="72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47962</xdr:rowOff>
    </xdr:from>
    <xdr:ext cx="469744" cy="259045"/>
    <xdr:sp macro="" textlink="">
      <xdr:nvSpPr>
        <xdr:cNvPr id="148" name="n_4mainValue【道路】&#10;一人当たり延長">
          <a:extLst>
            <a:ext uri="{FF2B5EF4-FFF2-40B4-BE49-F238E27FC236}">
              <a16:creationId xmlns:a16="http://schemas.microsoft.com/office/drawing/2014/main" id="{ED457061-A194-4721-9632-54F110E0652E}"/>
            </a:ext>
          </a:extLst>
        </xdr:cNvPr>
        <xdr:cNvSpPr txBox="1"/>
      </xdr:nvSpPr>
      <xdr:spPr>
        <a:xfrm>
          <a:off x="6737427" y="72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882F720-5ED3-49A2-A356-98477E2AC1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86A0FC-D417-4B45-822A-09ECC4FFAD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AC6E5E8-7FB2-4609-BFB4-2972755B44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624EC61-41CF-4FFF-A4D3-6D5FBEFCAE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96619ED-AEF0-445B-BB34-5A87D9711E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81B9693-35F2-46E3-ACDE-3B2E41D16B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3D4DF31-6E6D-464D-AA47-A4DF645B51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EF4210A-D2F6-4DD0-AD30-2A5A432431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06EFE9F-DEF5-4817-B10D-9D65C57CBC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DCAC4D-9ED4-4F42-AF69-D7FE0E5312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10F8BE-C2A8-4ADC-8531-72D56B8613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2DD9681-91DE-4CC5-8817-6FCA960EE1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2F3FEA-ED9F-40A0-B91D-90477639651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F690CC1-120E-4400-9902-9892DEEBF54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6451A0B-67A7-4C96-92AB-0380DE42CE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E832ED-3FA6-4996-8094-495C4E4F0F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F8FE39D-D3DA-4624-9340-796E29DA28F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5F99CE4-4025-4BF0-9C6C-5B31944C56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C4FB0F7-EE21-4465-BF0B-132C0A5647F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13F3E2E-06EE-402D-9A37-4B36DD0C353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25CB1AE-5681-4F9C-BC1D-582495C370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C41C8CA-94CE-4ACC-8FBF-E68CECFA93D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BD56BD4-2039-4A7E-81AA-FF92E26DBE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B099327-2BA5-40A8-BB00-E2BB3E6512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F8EB6CD-F77F-4A52-A734-B905616F58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E5BFD2C0-957C-488E-A79A-E1DDBAD53C95}"/>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3E36ED4-7E70-4D5B-8FF2-0FE035CDF30E}"/>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4CE89A73-1EFD-451E-B89B-BD4508988598}"/>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23057F0-0E7A-4793-B1CE-2EB441283ABE}"/>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B7723DFE-A17F-46F6-A4E6-EF57CA68D0FD}"/>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703B1B8-3BA0-4DCA-BB67-2A9B5B6F2072}"/>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7CEFD396-E23B-4301-B653-41AA3D0FCEAA}"/>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F9B1428D-8A5C-4FD2-96AB-84FA48E7C877}"/>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7CE30668-789D-4776-8A95-F0BCA63D44BE}"/>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74B3C223-CE1A-43E2-ADD1-13CE0E204C43}"/>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1028E1E5-4B77-4259-965A-942EC99FEA5A}"/>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5F1613-FC14-4E6F-A21F-3F8458B97C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1F23AD-4DB8-4289-ACA1-671FBB3041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0FA8BB-9FC9-4397-A114-80A82D2E93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8ACDAD-92E8-4428-85FA-C1CB9866AB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0E5C063-8E97-470C-8455-B006201032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190" name="楕円 189">
          <a:extLst>
            <a:ext uri="{FF2B5EF4-FFF2-40B4-BE49-F238E27FC236}">
              <a16:creationId xmlns:a16="http://schemas.microsoft.com/office/drawing/2014/main" id="{A5DF5A18-4681-4E6B-AF3B-9090C39A50CC}"/>
            </a:ext>
          </a:extLst>
        </xdr:cNvPr>
        <xdr:cNvSpPr/>
      </xdr:nvSpPr>
      <xdr:spPr>
        <a:xfrm>
          <a:off x="4584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112503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7ADACBC-C59B-4720-A207-3758EC88F518}"/>
            </a:ext>
          </a:extLst>
        </xdr:cNvPr>
        <xdr:cNvSpPr txBox="1"/>
      </xdr:nvSpPr>
      <xdr:spPr>
        <a:xfrm>
          <a:off x="4673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61867</xdr:rowOff>
    </xdr:from>
    <xdr:to>
      <xdr:col>20</xdr:col>
      <xdr:colOff>38100</xdr:colOff>
      <xdr:row>58</xdr:row>
      <xdr:rowOff>163467</xdr:rowOff>
    </xdr:to>
    <xdr:sp macro="" textlink="">
      <xdr:nvSpPr>
        <xdr:cNvPr id="192" name="楕円 191">
          <a:extLst>
            <a:ext uri="{FF2B5EF4-FFF2-40B4-BE49-F238E27FC236}">
              <a16:creationId xmlns:a16="http://schemas.microsoft.com/office/drawing/2014/main" id="{0ED6CC7A-AA10-425E-8959-0AEE1B9989BB}"/>
            </a:ext>
          </a:extLst>
        </xdr:cNvPr>
        <xdr:cNvSpPr/>
      </xdr:nvSpPr>
      <xdr:spPr>
        <a:xfrm>
          <a:off x="3746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140426</xdr:rowOff>
    </xdr:to>
    <xdr:cxnSp macro="">
      <xdr:nvCxnSpPr>
        <xdr:cNvPr id="193" name="直線コネクタ 192">
          <a:extLst>
            <a:ext uri="{FF2B5EF4-FFF2-40B4-BE49-F238E27FC236}">
              <a16:creationId xmlns:a16="http://schemas.microsoft.com/office/drawing/2014/main" id="{6973345E-17F3-4E4F-900C-AEA9870DBABE}"/>
            </a:ext>
          </a:extLst>
        </xdr:cNvPr>
        <xdr:cNvCxnSpPr/>
      </xdr:nvCxnSpPr>
      <xdr:spPr>
        <a:xfrm>
          <a:off x="3797300" y="100567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122283</xdr:rowOff>
    </xdr:from>
    <xdr:to>
      <xdr:col>15</xdr:col>
      <xdr:colOff>101600</xdr:colOff>
      <xdr:row>59</xdr:row>
      <xdr:rowOff>52433</xdr:rowOff>
    </xdr:to>
    <xdr:sp macro="" textlink="">
      <xdr:nvSpPr>
        <xdr:cNvPr id="194" name="楕円 193">
          <a:extLst>
            <a:ext uri="{FF2B5EF4-FFF2-40B4-BE49-F238E27FC236}">
              <a16:creationId xmlns:a16="http://schemas.microsoft.com/office/drawing/2014/main" id="{C5AD54EF-3BEB-41AA-BB4B-4E0CA50543A2}"/>
            </a:ext>
          </a:extLst>
        </xdr:cNvPr>
        <xdr:cNvSpPr/>
      </xdr:nvSpPr>
      <xdr:spPr>
        <a:xfrm>
          <a:off x="2857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59</xdr:row>
      <xdr:rowOff>1633</xdr:rowOff>
    </xdr:to>
    <xdr:cxnSp macro="">
      <xdr:nvCxnSpPr>
        <xdr:cNvPr id="195" name="直線コネクタ 194">
          <a:extLst>
            <a:ext uri="{FF2B5EF4-FFF2-40B4-BE49-F238E27FC236}">
              <a16:creationId xmlns:a16="http://schemas.microsoft.com/office/drawing/2014/main" id="{9BC064ED-70F3-48B1-AF8B-136582324646}"/>
            </a:ext>
          </a:extLst>
        </xdr:cNvPr>
        <xdr:cNvCxnSpPr/>
      </xdr:nvCxnSpPr>
      <xdr:spPr>
        <a:xfrm flipV="1">
          <a:off x="2908300" y="100567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94524</xdr:rowOff>
    </xdr:from>
    <xdr:to>
      <xdr:col>10</xdr:col>
      <xdr:colOff>165100</xdr:colOff>
      <xdr:row>59</xdr:row>
      <xdr:rowOff>24674</xdr:rowOff>
    </xdr:to>
    <xdr:sp macro="" textlink="">
      <xdr:nvSpPr>
        <xdr:cNvPr id="196" name="楕円 195">
          <a:extLst>
            <a:ext uri="{FF2B5EF4-FFF2-40B4-BE49-F238E27FC236}">
              <a16:creationId xmlns:a16="http://schemas.microsoft.com/office/drawing/2014/main" id="{E4A24BFD-F5A8-4BE8-8E43-BB12BD551F33}"/>
            </a:ext>
          </a:extLst>
        </xdr:cNvPr>
        <xdr:cNvSpPr/>
      </xdr:nvSpPr>
      <xdr:spPr>
        <a:xfrm>
          <a:off x="1968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1633</xdr:rowOff>
    </xdr:to>
    <xdr:cxnSp macro="">
      <xdr:nvCxnSpPr>
        <xdr:cNvPr id="197" name="直線コネクタ 196">
          <a:extLst>
            <a:ext uri="{FF2B5EF4-FFF2-40B4-BE49-F238E27FC236}">
              <a16:creationId xmlns:a16="http://schemas.microsoft.com/office/drawing/2014/main" id="{086E113E-1B1D-4A36-851D-42C0D10F9CB9}"/>
            </a:ext>
          </a:extLst>
        </xdr:cNvPr>
        <xdr:cNvCxnSpPr/>
      </xdr:nvCxnSpPr>
      <xdr:spPr>
        <a:xfrm>
          <a:off x="2019300" y="100894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66766</xdr:rowOff>
    </xdr:from>
    <xdr:to>
      <xdr:col>6</xdr:col>
      <xdr:colOff>38100</xdr:colOff>
      <xdr:row>58</xdr:row>
      <xdr:rowOff>168366</xdr:rowOff>
    </xdr:to>
    <xdr:sp macro="" textlink="">
      <xdr:nvSpPr>
        <xdr:cNvPr id="198" name="楕円 197">
          <a:extLst>
            <a:ext uri="{FF2B5EF4-FFF2-40B4-BE49-F238E27FC236}">
              <a16:creationId xmlns:a16="http://schemas.microsoft.com/office/drawing/2014/main" id="{56F2D0F4-3688-4C99-A817-906698B398EF}"/>
            </a:ext>
          </a:extLst>
        </xdr:cNvPr>
        <xdr:cNvSpPr/>
      </xdr:nvSpPr>
      <xdr:spPr>
        <a:xfrm>
          <a:off x="1079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117566</xdr:rowOff>
    </xdr:from>
    <xdr:to>
      <xdr:col>10</xdr:col>
      <xdr:colOff>114300</xdr:colOff>
      <xdr:row>58</xdr:row>
      <xdr:rowOff>145324</xdr:rowOff>
    </xdr:to>
    <xdr:cxnSp macro="">
      <xdr:nvCxnSpPr>
        <xdr:cNvPr id="199" name="直線コネクタ 198">
          <a:extLst>
            <a:ext uri="{FF2B5EF4-FFF2-40B4-BE49-F238E27FC236}">
              <a16:creationId xmlns:a16="http://schemas.microsoft.com/office/drawing/2014/main" id="{396CF5E8-4ECF-42FB-872E-026295263E3E}"/>
            </a:ext>
          </a:extLst>
        </xdr:cNvPr>
        <xdr:cNvCxnSpPr/>
      </xdr:nvCxnSpPr>
      <xdr:spPr>
        <a:xfrm>
          <a:off x="1130300" y="100616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6E750A7-7D4B-4ED5-A961-22E49460311F}"/>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00BD3D2-4E29-41AF-B6E6-47002DC1E32D}"/>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08D4A35-8E4C-43FD-B1E9-74A85CEEA2F7}"/>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DB14BDA-C58C-47CC-8028-00B0AC4D38A2}"/>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0AC8CB0-2DA2-4FD9-8A72-93FDC2783F7C}"/>
            </a:ext>
          </a:extLst>
        </xdr:cNvPr>
        <xdr:cNvSpPr txBox="1"/>
      </xdr:nvSpPr>
      <xdr:spPr>
        <a:xfrm>
          <a:off x="3582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14FEDCA-F62D-47E3-9E84-19CEA936017E}"/>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CD80857-82FC-41C7-BB63-8E2A7A0B8160}"/>
            </a:ext>
          </a:extLst>
        </xdr:cNvPr>
        <xdr:cNvSpPr txBox="1"/>
      </xdr:nvSpPr>
      <xdr:spPr>
        <a:xfrm>
          <a:off x="1816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13443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C84AE52-6719-4992-8252-14B49A8D31CB}"/>
            </a:ext>
          </a:extLst>
        </xdr:cNvPr>
        <xdr:cNvSpPr txBox="1"/>
      </xdr:nvSpPr>
      <xdr:spPr>
        <a:xfrm>
          <a:off x="927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6127EC7-7941-4C15-B2DE-704020B107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B375745-89E7-46C9-AFE9-6BA5467B85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25D79B6-4347-4247-A8D0-771ACAEC9D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FADC88F-F74A-4286-AAF4-54D982EF97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2EC7B96-853A-4158-BE15-BF3CB13E34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B0AE163-91FB-417E-A117-A43AD94304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B7DD3A6-54DF-49F1-B53B-E34AB2AFF7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306B66C-9123-4B3E-A97C-A847B1F2DE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47EE64E-B1B6-4877-B954-8EB8D726B9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3B7FEF1-4BEF-4B58-A48D-A2B6D7B9AF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63DBE58-B928-4829-B94F-C62D3D34C1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BB735B6-D3DF-434B-B35B-9C130423890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09412CF-3786-41AD-894A-8C9330D9C74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C61E3A6B-9B8D-407F-9F9B-0F6698D96DB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E324400-EE68-4730-BBD3-7761FBBF7C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16923F50-4D5C-486D-839A-682C9A87307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DF116D8-D15C-423B-BA94-C1C7227A03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5781D080-9B8E-4A98-8FBE-1271AA058EB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E68E977-3D51-4143-B2EE-55D79C65DBF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6D0E9A1-F4C3-462C-A49F-54AAA0E0E22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26DBAC2-50E9-4C55-B8D6-D6A754071A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203E9B47-2EAC-4AED-AB20-3571F7EE6EA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C3CD0776-B294-44B3-91F9-2C06F021FA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D345138C-D811-40B9-87EF-54FFADA80DC5}"/>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5158A685-9771-4375-BDFA-6C5A48572399}"/>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592802F2-B7C4-4462-8DCA-FFCF6D7DEE58}"/>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4283F29-D3A6-43CF-B903-138ECB182F2B}"/>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C78949F8-499C-4535-8E64-26AFBEC8DDA9}"/>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05ED9C0-ECCA-4EEC-99CC-081D5F4AA5E6}"/>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B2489B12-226D-4CA8-A5E4-801086C71529}"/>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77145269-A6E5-47E3-A023-2F80F81F9572}"/>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3ADC75DA-AD3A-47C6-8A3C-4CEA376E5328}"/>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A63B66CA-8474-4FEE-8041-1E88CFBE2C8F}"/>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38D5B3A-C49A-416F-BEE7-B7DB68C8804B}"/>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D1883E-4865-4F48-B973-CB9599C468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43A6BB-9AED-434B-A36B-041F2EF99C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E29C767-4646-4AE0-9B20-E70DD6A912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F37187-E374-4D46-A440-917E8C8C36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386BE0-3046-40BA-8479-42B08F77556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16608</xdr:rowOff>
    </xdr:from>
    <xdr:to>
      <xdr:col>55</xdr:col>
      <xdr:colOff>50800</xdr:colOff>
      <xdr:row>64</xdr:row>
      <xdr:rowOff>118208</xdr:rowOff>
    </xdr:to>
    <xdr:sp macro="" textlink="">
      <xdr:nvSpPr>
        <xdr:cNvPr id="247" name="楕円 246">
          <a:extLst>
            <a:ext uri="{FF2B5EF4-FFF2-40B4-BE49-F238E27FC236}">
              <a16:creationId xmlns:a16="http://schemas.microsoft.com/office/drawing/2014/main" id="{9F28BC25-C471-4D78-AE15-39B48449A8B0}"/>
            </a:ext>
          </a:extLst>
        </xdr:cNvPr>
        <xdr:cNvSpPr/>
      </xdr:nvSpPr>
      <xdr:spPr>
        <a:xfrm>
          <a:off x="10426700" y="109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102985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F3BD916-AA05-4F8C-BB9C-5E967E0A4971}"/>
            </a:ext>
          </a:extLst>
        </xdr:cNvPr>
        <xdr:cNvSpPr txBox="1"/>
      </xdr:nvSpPr>
      <xdr:spPr>
        <a:xfrm>
          <a:off x="10515600" y="109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16842</xdr:rowOff>
    </xdr:from>
    <xdr:to>
      <xdr:col>50</xdr:col>
      <xdr:colOff>165100</xdr:colOff>
      <xdr:row>64</xdr:row>
      <xdr:rowOff>118442</xdr:rowOff>
    </xdr:to>
    <xdr:sp macro="" textlink="">
      <xdr:nvSpPr>
        <xdr:cNvPr id="249" name="楕円 248">
          <a:extLst>
            <a:ext uri="{FF2B5EF4-FFF2-40B4-BE49-F238E27FC236}">
              <a16:creationId xmlns:a16="http://schemas.microsoft.com/office/drawing/2014/main" id="{50C82CB4-82A7-4EB6-9919-D09982A57A20}"/>
            </a:ext>
          </a:extLst>
        </xdr:cNvPr>
        <xdr:cNvSpPr/>
      </xdr:nvSpPr>
      <xdr:spPr>
        <a:xfrm>
          <a:off x="9588500" y="109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67408</xdr:rowOff>
    </xdr:from>
    <xdr:to>
      <xdr:col>55</xdr:col>
      <xdr:colOff>0</xdr:colOff>
      <xdr:row>64</xdr:row>
      <xdr:rowOff>67642</xdr:rowOff>
    </xdr:to>
    <xdr:cxnSp macro="">
      <xdr:nvCxnSpPr>
        <xdr:cNvPr id="250" name="直線コネクタ 249">
          <a:extLst>
            <a:ext uri="{FF2B5EF4-FFF2-40B4-BE49-F238E27FC236}">
              <a16:creationId xmlns:a16="http://schemas.microsoft.com/office/drawing/2014/main" id="{A02C3078-A6D8-4D4F-AD0A-78C8EAC361CA}"/>
            </a:ext>
          </a:extLst>
        </xdr:cNvPr>
        <xdr:cNvCxnSpPr/>
      </xdr:nvCxnSpPr>
      <xdr:spPr>
        <a:xfrm flipV="1">
          <a:off x="9639300" y="11040208"/>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18145</xdr:rowOff>
    </xdr:from>
    <xdr:to>
      <xdr:col>46</xdr:col>
      <xdr:colOff>38100</xdr:colOff>
      <xdr:row>64</xdr:row>
      <xdr:rowOff>119745</xdr:rowOff>
    </xdr:to>
    <xdr:sp macro="" textlink="">
      <xdr:nvSpPr>
        <xdr:cNvPr id="251" name="楕円 250">
          <a:extLst>
            <a:ext uri="{FF2B5EF4-FFF2-40B4-BE49-F238E27FC236}">
              <a16:creationId xmlns:a16="http://schemas.microsoft.com/office/drawing/2014/main" id="{C503750C-D77F-4486-89EE-A3FE02035B86}"/>
            </a:ext>
          </a:extLst>
        </xdr:cNvPr>
        <xdr:cNvSpPr/>
      </xdr:nvSpPr>
      <xdr:spPr>
        <a:xfrm>
          <a:off x="8699500" y="109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67642</xdr:rowOff>
    </xdr:from>
    <xdr:to>
      <xdr:col>50</xdr:col>
      <xdr:colOff>114300</xdr:colOff>
      <xdr:row>64</xdr:row>
      <xdr:rowOff>68945</xdr:rowOff>
    </xdr:to>
    <xdr:cxnSp macro="">
      <xdr:nvCxnSpPr>
        <xdr:cNvPr id="252" name="直線コネクタ 251">
          <a:extLst>
            <a:ext uri="{FF2B5EF4-FFF2-40B4-BE49-F238E27FC236}">
              <a16:creationId xmlns:a16="http://schemas.microsoft.com/office/drawing/2014/main" id="{6B80072D-DC2F-4B33-B959-C9EA1BA7DA15}"/>
            </a:ext>
          </a:extLst>
        </xdr:cNvPr>
        <xdr:cNvCxnSpPr/>
      </xdr:nvCxnSpPr>
      <xdr:spPr>
        <a:xfrm flipV="1">
          <a:off x="8750300" y="11040442"/>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18317</xdr:rowOff>
    </xdr:from>
    <xdr:to>
      <xdr:col>41</xdr:col>
      <xdr:colOff>101600</xdr:colOff>
      <xdr:row>64</xdr:row>
      <xdr:rowOff>119917</xdr:rowOff>
    </xdr:to>
    <xdr:sp macro="" textlink="">
      <xdr:nvSpPr>
        <xdr:cNvPr id="253" name="楕円 252">
          <a:extLst>
            <a:ext uri="{FF2B5EF4-FFF2-40B4-BE49-F238E27FC236}">
              <a16:creationId xmlns:a16="http://schemas.microsoft.com/office/drawing/2014/main" id="{541A26A3-7B07-47DC-B386-5416F95C0C3B}"/>
            </a:ext>
          </a:extLst>
        </xdr:cNvPr>
        <xdr:cNvSpPr/>
      </xdr:nvSpPr>
      <xdr:spPr>
        <a:xfrm>
          <a:off x="7810500" y="109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68945</xdr:rowOff>
    </xdr:from>
    <xdr:to>
      <xdr:col>45</xdr:col>
      <xdr:colOff>177800</xdr:colOff>
      <xdr:row>64</xdr:row>
      <xdr:rowOff>69117</xdr:rowOff>
    </xdr:to>
    <xdr:cxnSp macro="">
      <xdr:nvCxnSpPr>
        <xdr:cNvPr id="254" name="直線コネクタ 253">
          <a:extLst>
            <a:ext uri="{FF2B5EF4-FFF2-40B4-BE49-F238E27FC236}">
              <a16:creationId xmlns:a16="http://schemas.microsoft.com/office/drawing/2014/main" id="{CED81F61-0109-4CFE-8028-88361FBA3C5A}"/>
            </a:ext>
          </a:extLst>
        </xdr:cNvPr>
        <xdr:cNvCxnSpPr/>
      </xdr:nvCxnSpPr>
      <xdr:spPr>
        <a:xfrm flipV="1">
          <a:off x="7861300" y="1104174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18473</xdr:rowOff>
    </xdr:from>
    <xdr:to>
      <xdr:col>36</xdr:col>
      <xdr:colOff>165100</xdr:colOff>
      <xdr:row>64</xdr:row>
      <xdr:rowOff>120073</xdr:rowOff>
    </xdr:to>
    <xdr:sp macro="" textlink="">
      <xdr:nvSpPr>
        <xdr:cNvPr id="255" name="楕円 254">
          <a:extLst>
            <a:ext uri="{FF2B5EF4-FFF2-40B4-BE49-F238E27FC236}">
              <a16:creationId xmlns:a16="http://schemas.microsoft.com/office/drawing/2014/main" id="{1F2AA59A-8B71-4884-AC6E-3E0B2F460925}"/>
            </a:ext>
          </a:extLst>
        </xdr:cNvPr>
        <xdr:cNvSpPr/>
      </xdr:nvSpPr>
      <xdr:spPr>
        <a:xfrm>
          <a:off x="6921500" y="109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69117</xdr:rowOff>
    </xdr:from>
    <xdr:to>
      <xdr:col>41</xdr:col>
      <xdr:colOff>50800</xdr:colOff>
      <xdr:row>64</xdr:row>
      <xdr:rowOff>69273</xdr:rowOff>
    </xdr:to>
    <xdr:cxnSp macro="">
      <xdr:nvCxnSpPr>
        <xdr:cNvPr id="256" name="直線コネクタ 255">
          <a:extLst>
            <a:ext uri="{FF2B5EF4-FFF2-40B4-BE49-F238E27FC236}">
              <a16:creationId xmlns:a16="http://schemas.microsoft.com/office/drawing/2014/main" id="{E783FCF5-D3DB-49A7-A823-1644DE37419C}"/>
            </a:ext>
          </a:extLst>
        </xdr:cNvPr>
        <xdr:cNvCxnSpPr/>
      </xdr:nvCxnSpPr>
      <xdr:spPr>
        <a:xfrm flipV="1">
          <a:off x="6972300" y="11041917"/>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51152AE-60BA-4153-B645-7E9B53EB726E}"/>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B893FF5-A2E2-45EC-BAEC-5754A3E08FC4}"/>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E8A9FD32-6230-4272-A1BD-06B1F99DAFFD}"/>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847E494-7FAC-49B5-9DB0-33B39FE8162D}"/>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109569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AF590DB5-3113-4F52-AB6E-E3F6D0D17904}"/>
            </a:ext>
          </a:extLst>
        </xdr:cNvPr>
        <xdr:cNvSpPr txBox="1"/>
      </xdr:nvSpPr>
      <xdr:spPr>
        <a:xfrm>
          <a:off x="9359411" y="110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110872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2AABCD05-705B-4BC1-903F-6B6B25FBE4E7}"/>
            </a:ext>
          </a:extLst>
        </xdr:cNvPr>
        <xdr:cNvSpPr txBox="1"/>
      </xdr:nvSpPr>
      <xdr:spPr>
        <a:xfrm>
          <a:off x="8483111" y="11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111044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876D0FB8-504C-4189-8778-31F80631003A}"/>
            </a:ext>
          </a:extLst>
        </xdr:cNvPr>
        <xdr:cNvSpPr txBox="1"/>
      </xdr:nvSpPr>
      <xdr:spPr>
        <a:xfrm>
          <a:off x="7594111" y="110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111200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C76C18FE-6035-4992-BDBF-6A0276FE25C0}"/>
            </a:ext>
          </a:extLst>
        </xdr:cNvPr>
        <xdr:cNvSpPr txBox="1"/>
      </xdr:nvSpPr>
      <xdr:spPr>
        <a:xfrm>
          <a:off x="6705111" y="110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3A40192-A1E1-4117-8D07-B7B0386A07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1CD2996-82F5-4882-AADE-19C799FD27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02BE005-AC96-4F41-A48F-DA935249E1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A96662E-45FA-4514-A309-2A69345855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4613BE0-C9B4-43FC-8A0D-F9B186535F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BD5B1FE-33AC-4455-9122-907B58D44E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42648D1-44CF-4E5D-89FA-1274CB4AF6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A6F84CA-D8DD-46AB-AC6E-618E974215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C818F45-EE3E-4AEC-95C7-91A8790C3F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662398C-4CE8-4252-91B1-99BA3ED391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70C4FF9-7792-4AF2-96C1-B91FB1BD0B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696929D-CAB8-45E1-8229-A356FAE850F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C9B50AD-3D2F-4E7D-9AE4-CC64317373A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5C0452C-7791-434A-B174-5A353924A38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0559960-6158-49B8-B1DC-4CFC398A570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86BFAEE-9D67-4369-A0EE-DCC98C6AB9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4CD8A5A-A975-45F2-BA08-6FFF8406ED7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C98BF05-D2F0-4D80-9AE7-FC35554404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26502C4-4560-4D4A-964F-F9682623B19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0F8D514-8736-4E69-B05A-92D36E590D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C94C187-7FB3-4E08-AEAF-F5D2100CF0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8AEF15D-F6FA-4A4E-94FC-6E307926C1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D07292E8-8640-460B-892B-D930E67028A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53DB9D7-6875-4460-B0FF-FD669CF8D0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51F621C-7785-463F-8F94-B7E3670B4F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50C27B1-5FF1-44F2-A83F-EB3570F3E71D}"/>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6D053C0-06DF-4300-B925-282C5560050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C16E9F7-60F6-4CA8-B321-BEE29D16595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BA7A4013-10D3-4C07-9BFA-BE06565855FE}"/>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7A335B6A-E09E-4023-8FD1-8AF63B73A989}"/>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3C41F8D-D607-4A2A-BE92-08FEAF93AB2C}"/>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89FA3FD7-7E4A-4C0F-8B13-CE542E22F5AB}"/>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8BAE7440-05B5-4065-9495-C70F43000DAF}"/>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43935E0-45DB-417D-BDDD-BE23C7BE4625}"/>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CC9E1844-CF16-42FC-B6F4-26C93EF62231}"/>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8CC3D71E-31AC-41B2-AD5A-5DF8D9239F8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DC65C9-820D-492D-9ADC-FD72322B7E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9B2A61-0922-423A-9507-35AF76BA0E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AB10472-F259-4ED0-A468-E9F94510AA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AC86BAD-9F34-4472-9134-9A398307FF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2180FC3-221A-445C-A111-8473ABA637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106499</xdr:rowOff>
    </xdr:from>
    <xdr:to>
      <xdr:col>24</xdr:col>
      <xdr:colOff>114300</xdr:colOff>
      <xdr:row>85</xdr:row>
      <xdr:rowOff>36649</xdr:rowOff>
    </xdr:to>
    <xdr:sp macro="" textlink="">
      <xdr:nvSpPr>
        <xdr:cNvPr id="306" name="楕円 305">
          <a:extLst>
            <a:ext uri="{FF2B5EF4-FFF2-40B4-BE49-F238E27FC236}">
              <a16:creationId xmlns:a16="http://schemas.microsoft.com/office/drawing/2014/main" id="{DD17EED3-98D3-4EF0-A5ED-BBC5FCA6FC0D}"/>
            </a:ext>
          </a:extLst>
        </xdr:cNvPr>
        <xdr:cNvSpPr/>
      </xdr:nvSpPr>
      <xdr:spPr>
        <a:xfrm>
          <a:off x="4584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84926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FE4CADD-2E30-4FCC-85EE-2686AAFA090E}"/>
            </a:ext>
          </a:extLst>
        </xdr:cNvPr>
        <xdr:cNvSpPr txBox="1"/>
      </xdr:nvSpPr>
      <xdr:spPr>
        <a:xfrm>
          <a:off x="4673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308" name="楕円 307">
          <a:extLst>
            <a:ext uri="{FF2B5EF4-FFF2-40B4-BE49-F238E27FC236}">
              <a16:creationId xmlns:a16="http://schemas.microsoft.com/office/drawing/2014/main" id="{3BC9D059-205D-44BC-9B31-47AD0E9644D3}"/>
            </a:ext>
          </a:extLst>
        </xdr:cNvPr>
        <xdr:cNvSpPr/>
      </xdr:nvSpPr>
      <xdr:spPr>
        <a:xfrm>
          <a:off x="3746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84</xdr:row>
      <xdr:rowOff>157299</xdr:rowOff>
    </xdr:to>
    <xdr:cxnSp macro="">
      <xdr:nvCxnSpPr>
        <xdr:cNvPr id="309" name="直線コネクタ 308">
          <a:extLst>
            <a:ext uri="{FF2B5EF4-FFF2-40B4-BE49-F238E27FC236}">
              <a16:creationId xmlns:a16="http://schemas.microsoft.com/office/drawing/2014/main" id="{A274C690-1D29-41E5-8CD2-2678B22B5437}"/>
            </a:ext>
          </a:extLst>
        </xdr:cNvPr>
        <xdr:cNvCxnSpPr/>
      </xdr:nvCxnSpPr>
      <xdr:spPr>
        <a:xfrm>
          <a:off x="3797300" y="145280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82006</xdr:rowOff>
    </xdr:from>
    <xdr:to>
      <xdr:col>15</xdr:col>
      <xdr:colOff>101600</xdr:colOff>
      <xdr:row>85</xdr:row>
      <xdr:rowOff>12156</xdr:rowOff>
    </xdr:to>
    <xdr:sp macro="" textlink="">
      <xdr:nvSpPr>
        <xdr:cNvPr id="310" name="楕円 309">
          <a:extLst>
            <a:ext uri="{FF2B5EF4-FFF2-40B4-BE49-F238E27FC236}">
              <a16:creationId xmlns:a16="http://schemas.microsoft.com/office/drawing/2014/main" id="{E4DA7CCD-8936-4FD6-8D71-1EE2ECD4C054}"/>
            </a:ext>
          </a:extLst>
        </xdr:cNvPr>
        <xdr:cNvSpPr/>
      </xdr:nvSpPr>
      <xdr:spPr>
        <a:xfrm>
          <a:off x="2857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84</xdr:row>
      <xdr:rowOff>132806</xdr:rowOff>
    </xdr:to>
    <xdr:cxnSp macro="">
      <xdr:nvCxnSpPr>
        <xdr:cNvPr id="311" name="直線コネクタ 310">
          <a:extLst>
            <a:ext uri="{FF2B5EF4-FFF2-40B4-BE49-F238E27FC236}">
              <a16:creationId xmlns:a16="http://schemas.microsoft.com/office/drawing/2014/main" id="{2B41540F-D226-4DE5-B2FF-FA2D074F9474}"/>
            </a:ext>
          </a:extLst>
        </xdr:cNvPr>
        <xdr:cNvCxnSpPr/>
      </xdr:nvCxnSpPr>
      <xdr:spPr>
        <a:xfrm flipV="1">
          <a:off x="2908300" y="1452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12" name="楕円 311">
          <a:extLst>
            <a:ext uri="{FF2B5EF4-FFF2-40B4-BE49-F238E27FC236}">
              <a16:creationId xmlns:a16="http://schemas.microsoft.com/office/drawing/2014/main" id="{2182F149-BAC5-440D-BE87-6CD638039611}"/>
            </a:ext>
          </a:extLst>
        </xdr:cNvPr>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132806</xdr:rowOff>
    </xdr:to>
    <xdr:cxnSp macro="">
      <xdr:nvCxnSpPr>
        <xdr:cNvPr id="313" name="直線コネクタ 312">
          <a:extLst>
            <a:ext uri="{FF2B5EF4-FFF2-40B4-BE49-F238E27FC236}">
              <a16:creationId xmlns:a16="http://schemas.microsoft.com/office/drawing/2014/main" id="{AB0E5341-0F2B-461B-A48F-7865617C1223}"/>
            </a:ext>
          </a:extLst>
        </xdr:cNvPr>
        <xdr:cNvCxnSpPr/>
      </xdr:nvCxnSpPr>
      <xdr:spPr>
        <a:xfrm>
          <a:off x="2019300" y="145117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41184</xdr:rowOff>
    </xdr:from>
    <xdr:to>
      <xdr:col>6</xdr:col>
      <xdr:colOff>38100</xdr:colOff>
      <xdr:row>84</xdr:row>
      <xdr:rowOff>142784</xdr:rowOff>
    </xdr:to>
    <xdr:sp macro="" textlink="">
      <xdr:nvSpPr>
        <xdr:cNvPr id="314" name="楕円 313">
          <a:extLst>
            <a:ext uri="{FF2B5EF4-FFF2-40B4-BE49-F238E27FC236}">
              <a16:creationId xmlns:a16="http://schemas.microsoft.com/office/drawing/2014/main" id="{BDB400BA-FE21-4598-858D-F7533BB30E42}"/>
            </a:ext>
          </a:extLst>
        </xdr:cNvPr>
        <xdr:cNvSpPr/>
      </xdr:nvSpPr>
      <xdr:spPr>
        <a:xfrm>
          <a:off x="1079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91984</xdr:rowOff>
    </xdr:from>
    <xdr:to>
      <xdr:col>10</xdr:col>
      <xdr:colOff>114300</xdr:colOff>
      <xdr:row>84</xdr:row>
      <xdr:rowOff>109945</xdr:rowOff>
    </xdr:to>
    <xdr:cxnSp macro="">
      <xdr:nvCxnSpPr>
        <xdr:cNvPr id="315" name="直線コネクタ 314">
          <a:extLst>
            <a:ext uri="{FF2B5EF4-FFF2-40B4-BE49-F238E27FC236}">
              <a16:creationId xmlns:a16="http://schemas.microsoft.com/office/drawing/2014/main" id="{4EF25C4F-F374-48D0-9D8B-79DF11DB4C70}"/>
            </a:ext>
          </a:extLst>
        </xdr:cNvPr>
        <xdr:cNvCxnSpPr/>
      </xdr:nvCxnSpPr>
      <xdr:spPr>
        <a:xfrm>
          <a:off x="1130300" y="144937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281D0664-D84E-4089-83B1-F9A9AD3BD7F8}"/>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F915C759-72D5-43D6-A138-8495C4D726A2}"/>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61B34B52-0E2E-44EB-BDAB-D82919B570DD}"/>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1FB1FFF2-3A85-44E7-8851-1DB8EFF77EC2}"/>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20" name="n_1mainValue【公営住宅】&#10;有形固定資産減価償却率">
          <a:extLst>
            <a:ext uri="{FF2B5EF4-FFF2-40B4-BE49-F238E27FC236}">
              <a16:creationId xmlns:a16="http://schemas.microsoft.com/office/drawing/2014/main" id="{9C96C8A7-E66A-45B4-BDA6-55BF41F4CC2B}"/>
            </a:ext>
          </a:extLst>
        </xdr:cNvPr>
        <xdr:cNvSpPr txBox="1"/>
      </xdr:nvSpPr>
      <xdr:spPr>
        <a:xfrm>
          <a:off x="3582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321" name="n_2mainValue【公営住宅】&#10;有形固定資産減価償却率">
          <a:extLst>
            <a:ext uri="{FF2B5EF4-FFF2-40B4-BE49-F238E27FC236}">
              <a16:creationId xmlns:a16="http://schemas.microsoft.com/office/drawing/2014/main" id="{80B21099-3DEA-4E28-B907-30D3D49645D3}"/>
            </a:ext>
          </a:extLst>
        </xdr:cNvPr>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22" name="n_3mainValue【公営住宅】&#10;有形固定資産減価償却率">
          <a:extLst>
            <a:ext uri="{FF2B5EF4-FFF2-40B4-BE49-F238E27FC236}">
              <a16:creationId xmlns:a16="http://schemas.microsoft.com/office/drawing/2014/main" id="{DBC83F3F-3ED3-426D-B4FF-04BFF66C274A}"/>
            </a:ext>
          </a:extLst>
        </xdr:cNvPr>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133911</xdr:rowOff>
    </xdr:from>
    <xdr:ext cx="405111" cy="259045"/>
    <xdr:sp macro="" textlink="">
      <xdr:nvSpPr>
        <xdr:cNvPr id="323" name="n_4mainValue【公営住宅】&#10;有形固定資産減価償却率">
          <a:extLst>
            <a:ext uri="{FF2B5EF4-FFF2-40B4-BE49-F238E27FC236}">
              <a16:creationId xmlns:a16="http://schemas.microsoft.com/office/drawing/2014/main" id="{21180B83-B630-404B-9294-40999313A606}"/>
            </a:ext>
          </a:extLst>
        </xdr:cNvPr>
        <xdr:cNvSpPr txBox="1"/>
      </xdr:nvSpPr>
      <xdr:spPr>
        <a:xfrm>
          <a:off x="927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E2518CE-1671-4147-AEB6-190E27A31F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C1BF315-F5E5-48F2-995A-35AB3DFB6E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B8085FC-63FE-468C-90E2-1D632A7023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B02A0B8-0EF0-4172-8CDC-28293734A9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4AEE048-FF87-4DE2-A1A6-742DF6BA75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065835C-FFD8-4144-8C5F-BC53943063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8FD914E-619D-4FD7-9E83-6AE91FE957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EEC6E80-0D21-476B-8804-57AD0F2A8B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B73BCF7-A1CB-498A-BFBD-7D6449927B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49EE071-43A5-4B4B-A7C2-0ED631FB0F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1F3E2442-C74B-4701-B3DF-8706DE404F9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50A025E-1E1E-47AB-9B0A-272A4DE230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289806DF-1BE6-4CEF-A261-C5265FCA7F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C4EAA12A-87D4-4CAC-9D67-0BE04BF33A1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B048C84-4C31-454E-937F-84C2B89F44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B2BD19A7-F7F8-4B23-AAFA-5F3624E4254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4C0C001-5717-46F7-A77E-E35E74F369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22835A87-EC1A-4359-A854-194E69B9CF0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A95751EE-FD59-4071-88F3-F9ABF63601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28B245A2-05DA-408B-944E-461D43114D3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77BA01C-8628-48DB-B14A-FA1EB7763A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60898AC-2146-4A0E-8D6E-57362E14030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A64B6D4-3380-4FD6-B48B-9B3AD13BBB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A9E3F8B2-ACD9-4CD5-80DB-E117CCFE3129}"/>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5671291C-7942-45CB-BAAA-C691750E5DB2}"/>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D9FB38F4-E495-469D-9C5A-D93CA56C3AA4}"/>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650AEB19-18BA-455F-9B6C-1B305B2A4C7A}"/>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A739044F-29D6-45C0-A38C-45EB10984B0E}"/>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A8D477C0-90A0-47D3-BB43-F05F9A1645D2}"/>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B228C390-D8F7-4CF5-8288-63152B9DA4AD}"/>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F19772A7-F0DC-49A6-A6FF-BCD439E9D345}"/>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7043967A-38B8-4820-95B2-FB541A107F3A}"/>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D6B3D51A-90BC-4597-B836-18765F78135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794A59A-A137-4066-8FF8-AECCEDA71AC4}"/>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FC70E2D-BEEA-4E80-8557-342C27B029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1123D05-106A-4C4C-8C5A-A38D2C52E4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1122645-A869-4BF4-A7E7-F9708AC0EA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08CF585-81A4-4F4D-A5B9-EFE16B8BAF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4D4CCE8-CE61-41EB-915F-4243E9B91B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18238</xdr:rowOff>
    </xdr:from>
    <xdr:to>
      <xdr:col>55</xdr:col>
      <xdr:colOff>50800</xdr:colOff>
      <xdr:row>85</xdr:row>
      <xdr:rowOff>119838</xdr:rowOff>
    </xdr:to>
    <xdr:sp macro="" textlink="">
      <xdr:nvSpPr>
        <xdr:cNvPr id="363" name="楕円 362">
          <a:extLst>
            <a:ext uri="{FF2B5EF4-FFF2-40B4-BE49-F238E27FC236}">
              <a16:creationId xmlns:a16="http://schemas.microsoft.com/office/drawing/2014/main" id="{02F10190-6B0A-4AA3-B05B-10E1A720A348}"/>
            </a:ext>
          </a:extLst>
        </xdr:cNvPr>
        <xdr:cNvSpPr/>
      </xdr:nvSpPr>
      <xdr:spPr>
        <a:xfrm>
          <a:off x="10426700" y="145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168115</xdr:rowOff>
    </xdr:from>
    <xdr:ext cx="469744" cy="259045"/>
    <xdr:sp macro="" textlink="">
      <xdr:nvSpPr>
        <xdr:cNvPr id="364" name="【公営住宅】&#10;一人当たり面積該当値テキスト">
          <a:extLst>
            <a:ext uri="{FF2B5EF4-FFF2-40B4-BE49-F238E27FC236}">
              <a16:creationId xmlns:a16="http://schemas.microsoft.com/office/drawing/2014/main" id="{20C3EA1A-8265-464D-B101-EE310F54CECF}"/>
            </a:ext>
          </a:extLst>
        </xdr:cNvPr>
        <xdr:cNvSpPr txBox="1"/>
      </xdr:nvSpPr>
      <xdr:spPr>
        <a:xfrm>
          <a:off x="10515600" y="1456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24028</xdr:rowOff>
    </xdr:from>
    <xdr:to>
      <xdr:col>50</xdr:col>
      <xdr:colOff>165100</xdr:colOff>
      <xdr:row>85</xdr:row>
      <xdr:rowOff>125628</xdr:rowOff>
    </xdr:to>
    <xdr:sp macro="" textlink="">
      <xdr:nvSpPr>
        <xdr:cNvPr id="365" name="楕円 364">
          <a:extLst>
            <a:ext uri="{FF2B5EF4-FFF2-40B4-BE49-F238E27FC236}">
              <a16:creationId xmlns:a16="http://schemas.microsoft.com/office/drawing/2014/main" id="{59411EAA-D4CD-450A-ADD9-D47F5CA66C86}"/>
            </a:ext>
          </a:extLst>
        </xdr:cNvPr>
        <xdr:cNvSpPr/>
      </xdr:nvSpPr>
      <xdr:spPr>
        <a:xfrm>
          <a:off x="9588500" y="145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69038</xdr:rowOff>
    </xdr:from>
    <xdr:to>
      <xdr:col>55</xdr:col>
      <xdr:colOff>0</xdr:colOff>
      <xdr:row>85</xdr:row>
      <xdr:rowOff>74828</xdr:rowOff>
    </xdr:to>
    <xdr:cxnSp macro="">
      <xdr:nvCxnSpPr>
        <xdr:cNvPr id="366" name="直線コネクタ 365">
          <a:extLst>
            <a:ext uri="{FF2B5EF4-FFF2-40B4-BE49-F238E27FC236}">
              <a16:creationId xmlns:a16="http://schemas.microsoft.com/office/drawing/2014/main" id="{C29143A2-F56E-4CD6-8E85-F611C28FB3D0}"/>
            </a:ext>
          </a:extLst>
        </xdr:cNvPr>
        <xdr:cNvCxnSpPr/>
      </xdr:nvCxnSpPr>
      <xdr:spPr>
        <a:xfrm flipV="1">
          <a:off x="9639300" y="14642288"/>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33629</xdr:rowOff>
    </xdr:from>
    <xdr:to>
      <xdr:col>46</xdr:col>
      <xdr:colOff>38100</xdr:colOff>
      <xdr:row>85</xdr:row>
      <xdr:rowOff>135229</xdr:rowOff>
    </xdr:to>
    <xdr:sp macro="" textlink="">
      <xdr:nvSpPr>
        <xdr:cNvPr id="367" name="楕円 366">
          <a:extLst>
            <a:ext uri="{FF2B5EF4-FFF2-40B4-BE49-F238E27FC236}">
              <a16:creationId xmlns:a16="http://schemas.microsoft.com/office/drawing/2014/main" id="{BF21CBEF-9692-4D7D-882D-355363A291EC}"/>
            </a:ext>
          </a:extLst>
        </xdr:cNvPr>
        <xdr:cNvSpPr/>
      </xdr:nvSpPr>
      <xdr:spPr>
        <a:xfrm>
          <a:off x="8699500" y="146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74828</xdr:rowOff>
    </xdr:from>
    <xdr:to>
      <xdr:col>50</xdr:col>
      <xdr:colOff>114300</xdr:colOff>
      <xdr:row>85</xdr:row>
      <xdr:rowOff>84429</xdr:rowOff>
    </xdr:to>
    <xdr:cxnSp macro="">
      <xdr:nvCxnSpPr>
        <xdr:cNvPr id="368" name="直線コネクタ 367">
          <a:extLst>
            <a:ext uri="{FF2B5EF4-FFF2-40B4-BE49-F238E27FC236}">
              <a16:creationId xmlns:a16="http://schemas.microsoft.com/office/drawing/2014/main" id="{5271CC26-B244-4075-8FD3-88669505DA73}"/>
            </a:ext>
          </a:extLst>
        </xdr:cNvPr>
        <xdr:cNvCxnSpPr/>
      </xdr:nvCxnSpPr>
      <xdr:spPr>
        <a:xfrm flipV="1">
          <a:off x="8750300" y="1464807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33858</xdr:rowOff>
    </xdr:from>
    <xdr:to>
      <xdr:col>41</xdr:col>
      <xdr:colOff>101600</xdr:colOff>
      <xdr:row>85</xdr:row>
      <xdr:rowOff>135458</xdr:rowOff>
    </xdr:to>
    <xdr:sp macro="" textlink="">
      <xdr:nvSpPr>
        <xdr:cNvPr id="369" name="楕円 368">
          <a:extLst>
            <a:ext uri="{FF2B5EF4-FFF2-40B4-BE49-F238E27FC236}">
              <a16:creationId xmlns:a16="http://schemas.microsoft.com/office/drawing/2014/main" id="{6ADE0F44-D88E-4E9E-AD1F-448CEEB3B892}"/>
            </a:ext>
          </a:extLst>
        </xdr:cNvPr>
        <xdr:cNvSpPr/>
      </xdr:nvSpPr>
      <xdr:spPr>
        <a:xfrm>
          <a:off x="7810500" y="146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84429</xdr:rowOff>
    </xdr:from>
    <xdr:to>
      <xdr:col>45</xdr:col>
      <xdr:colOff>177800</xdr:colOff>
      <xdr:row>85</xdr:row>
      <xdr:rowOff>84658</xdr:rowOff>
    </xdr:to>
    <xdr:cxnSp macro="">
      <xdr:nvCxnSpPr>
        <xdr:cNvPr id="370" name="直線コネクタ 369">
          <a:extLst>
            <a:ext uri="{FF2B5EF4-FFF2-40B4-BE49-F238E27FC236}">
              <a16:creationId xmlns:a16="http://schemas.microsoft.com/office/drawing/2014/main" id="{A88FD147-B20D-4E76-A109-A6ED89993D41}"/>
            </a:ext>
          </a:extLst>
        </xdr:cNvPr>
        <xdr:cNvCxnSpPr/>
      </xdr:nvCxnSpPr>
      <xdr:spPr>
        <a:xfrm flipV="1">
          <a:off x="7861300" y="1465767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31725</xdr:rowOff>
    </xdr:from>
    <xdr:to>
      <xdr:col>36</xdr:col>
      <xdr:colOff>165100</xdr:colOff>
      <xdr:row>85</xdr:row>
      <xdr:rowOff>133325</xdr:rowOff>
    </xdr:to>
    <xdr:sp macro="" textlink="">
      <xdr:nvSpPr>
        <xdr:cNvPr id="371" name="楕円 370">
          <a:extLst>
            <a:ext uri="{FF2B5EF4-FFF2-40B4-BE49-F238E27FC236}">
              <a16:creationId xmlns:a16="http://schemas.microsoft.com/office/drawing/2014/main" id="{B3F64281-FC89-4395-A349-7D89980238AA}"/>
            </a:ext>
          </a:extLst>
        </xdr:cNvPr>
        <xdr:cNvSpPr/>
      </xdr:nvSpPr>
      <xdr:spPr>
        <a:xfrm>
          <a:off x="6921500" y="146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82525</xdr:rowOff>
    </xdr:from>
    <xdr:to>
      <xdr:col>41</xdr:col>
      <xdr:colOff>50800</xdr:colOff>
      <xdr:row>85</xdr:row>
      <xdr:rowOff>84658</xdr:rowOff>
    </xdr:to>
    <xdr:cxnSp macro="">
      <xdr:nvCxnSpPr>
        <xdr:cNvPr id="372" name="直線コネクタ 371">
          <a:extLst>
            <a:ext uri="{FF2B5EF4-FFF2-40B4-BE49-F238E27FC236}">
              <a16:creationId xmlns:a16="http://schemas.microsoft.com/office/drawing/2014/main" id="{3D6CB8C4-D1B8-468A-B550-16C2F43337AF}"/>
            </a:ext>
          </a:extLst>
        </xdr:cNvPr>
        <xdr:cNvCxnSpPr/>
      </xdr:nvCxnSpPr>
      <xdr:spPr>
        <a:xfrm>
          <a:off x="6972300" y="1465577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AF8A69BE-B1D4-40DF-9FD6-C0CEA99EF1AB}"/>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8C3BDA02-318A-4F7D-BD71-6F88D5C3D6A9}"/>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A37F7010-D351-4D3F-A63D-D85DE734B0FD}"/>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5F6CDFDD-7D7F-45F5-9FD9-FF3F4B6F84AD}"/>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116755</xdr:rowOff>
    </xdr:from>
    <xdr:ext cx="469744" cy="259045"/>
    <xdr:sp macro="" textlink="">
      <xdr:nvSpPr>
        <xdr:cNvPr id="377" name="n_1mainValue【公営住宅】&#10;一人当たり面積">
          <a:extLst>
            <a:ext uri="{FF2B5EF4-FFF2-40B4-BE49-F238E27FC236}">
              <a16:creationId xmlns:a16="http://schemas.microsoft.com/office/drawing/2014/main" id="{2D8FC213-3244-4814-86E1-07165C38BD13}"/>
            </a:ext>
          </a:extLst>
        </xdr:cNvPr>
        <xdr:cNvSpPr txBox="1"/>
      </xdr:nvSpPr>
      <xdr:spPr>
        <a:xfrm>
          <a:off x="9391727" y="1469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126356</xdr:rowOff>
    </xdr:from>
    <xdr:ext cx="469744" cy="259045"/>
    <xdr:sp macro="" textlink="">
      <xdr:nvSpPr>
        <xdr:cNvPr id="378" name="n_2mainValue【公営住宅】&#10;一人当たり面積">
          <a:extLst>
            <a:ext uri="{FF2B5EF4-FFF2-40B4-BE49-F238E27FC236}">
              <a16:creationId xmlns:a16="http://schemas.microsoft.com/office/drawing/2014/main" id="{EC5D3EDA-D4E5-4E0D-855D-7C2AF30C4618}"/>
            </a:ext>
          </a:extLst>
        </xdr:cNvPr>
        <xdr:cNvSpPr txBox="1"/>
      </xdr:nvSpPr>
      <xdr:spPr>
        <a:xfrm>
          <a:off x="8515427" y="146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151985</xdr:rowOff>
    </xdr:from>
    <xdr:ext cx="469744" cy="259045"/>
    <xdr:sp macro="" textlink="">
      <xdr:nvSpPr>
        <xdr:cNvPr id="379" name="n_3mainValue【公営住宅】&#10;一人当たり面積">
          <a:extLst>
            <a:ext uri="{FF2B5EF4-FFF2-40B4-BE49-F238E27FC236}">
              <a16:creationId xmlns:a16="http://schemas.microsoft.com/office/drawing/2014/main" id="{0565A798-1028-4E87-97DB-74C2DF0BDDF1}"/>
            </a:ext>
          </a:extLst>
        </xdr:cNvPr>
        <xdr:cNvSpPr txBox="1"/>
      </xdr:nvSpPr>
      <xdr:spPr>
        <a:xfrm>
          <a:off x="7626427" y="143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149852</xdr:rowOff>
    </xdr:from>
    <xdr:ext cx="469744" cy="259045"/>
    <xdr:sp macro="" textlink="">
      <xdr:nvSpPr>
        <xdr:cNvPr id="380" name="n_4mainValue【公営住宅】&#10;一人当たり面積">
          <a:extLst>
            <a:ext uri="{FF2B5EF4-FFF2-40B4-BE49-F238E27FC236}">
              <a16:creationId xmlns:a16="http://schemas.microsoft.com/office/drawing/2014/main" id="{497C6823-5632-4E10-A87F-B89D38394830}"/>
            </a:ext>
          </a:extLst>
        </xdr:cNvPr>
        <xdr:cNvSpPr txBox="1"/>
      </xdr:nvSpPr>
      <xdr:spPr>
        <a:xfrm>
          <a:off x="6737427" y="1438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D682440-286F-4310-AD36-72BB7A1107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6EC7C65-70B0-432B-9D18-79F2450CE8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9991548-58ED-4610-87F6-B0028367FB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278FC75-CBE6-4B30-BC91-549611B564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F9F44E8-D0D6-41D8-9FAE-C4A6E65E00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737EF65-0D15-4282-BC20-C888C979D0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9525DAC-B868-4363-A3F9-4E291AECD8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BFDA729-0F22-40FC-9005-CB10D90AF1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0E935CB-B6F1-4123-9649-FBA3F7978C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148F21F-126F-492A-B5B9-1174079923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FE19983-3CB7-4C54-93F3-BCA0A424F6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3B0C51A-32A3-41A4-9EE3-4880C5BC71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F7D90BB-459D-4EEB-ABDD-E4B88BF170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8AFFDCD-FC3A-45A3-9ED1-4FFFF22908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32662E4-15E3-4451-9205-770FA07E8D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350A511-10C9-4CA0-BE29-B7777E37AD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391007D-F97D-4976-ACCB-1BC5FFDDED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9FED5F9-9B6E-415E-81D5-7EC502214F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F3A6963-69CF-4A8B-9C4E-9870B6DB5C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FEF5B09-E1BC-49AD-A7D2-E4989978E4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D0D5B01-F95F-44F9-BF36-1977ECDFF0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A7BD262-8430-4832-8BCD-F307A83B63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6DDF6E7-CDDB-44A8-8BF2-4D7A818181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0602F72-D165-4173-9B3A-049B117DFB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8D64167-66F2-4891-9A8F-B0C268A523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356F274-11D8-453E-A6FD-B5F6D7B087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6201E30-A01A-4DB2-9A5C-3587BA9518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FF1891F-A75A-4376-A401-4B0D530733A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AF96613-05A8-44A7-AEC2-33F5719A3B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C178F82-ECE2-46E3-87F0-59E49C7E65A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C0B68EC-1EFA-4B17-9A26-7B4245F3CA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FE77EE9-9FF3-4CC1-BD14-4D55FD6D0E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AE1B3AA0-2CE8-405C-8710-EB20EF8B7E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DD265FD-9A1A-44A0-9DC7-E7478CBFB21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048A50F-4F58-4584-8927-38FE95120E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C48AB6B-C3CA-4724-AE32-84ADD48AE3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F8DCBB9-722C-4DB8-8EFA-F3F2D0C685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24FC945A-F79F-4A7B-AB7E-47FC213C97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01F10E6-B79A-4B25-807C-3F37BED61D8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A064E64-2C16-4125-801D-8AC290F3C7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33ACE82F-97FF-42D7-B46F-84E27A661B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72192539-D67A-467A-858B-8024B54900AA}"/>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EBCEE23-F391-4D2A-BF3D-8A2A5D84FC1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2E7EA3B-2934-4D76-B22E-BDA45AA0736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DB8CAE21-9C94-4BD9-AD68-D061720C7FF5}"/>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1860E6A4-17AA-4AEE-8D11-D2A47B741BF3}"/>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B69F23B1-C59A-4C00-B078-1D4F0FA85422}"/>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93575970-EB23-4B58-8E35-9A0CA3117E8D}"/>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A2DB6154-AE84-4D0D-8B96-F23844D6D0AF}"/>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F82B8AAF-B485-49C4-96AE-BD457C8D13E3}"/>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3E2801FC-AC24-431B-B2BB-4A199AA5EDEB}"/>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59C2E9C9-650E-4C79-BC4C-8C20EE02391D}"/>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0D12A82-640C-400C-B248-1F95AD8D99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BDAF8A7-A067-4024-B5D4-C0D6CB522E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FDF0020-24D1-4401-B650-5D9A2930AC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192BFD1-479E-42B7-95EE-B37484C54A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A7E2AC7-BB74-40AD-ADD9-AED6F597DE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38" name="楕円 437">
          <a:extLst>
            <a:ext uri="{FF2B5EF4-FFF2-40B4-BE49-F238E27FC236}">
              <a16:creationId xmlns:a16="http://schemas.microsoft.com/office/drawing/2014/main" id="{DEF7C170-BBB6-486D-A4D1-4F59B144A9A0}"/>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17F695ED-D495-48C7-ABD2-EFC4A84ACD2E}"/>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40" name="楕円 439">
          <a:extLst>
            <a:ext uri="{FF2B5EF4-FFF2-40B4-BE49-F238E27FC236}">
              <a16:creationId xmlns:a16="http://schemas.microsoft.com/office/drawing/2014/main" id="{2135135A-BADD-434D-8FF0-5FCB76474F18}"/>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40277</xdr:rowOff>
    </xdr:to>
    <xdr:cxnSp macro="">
      <xdr:nvCxnSpPr>
        <xdr:cNvPr id="441" name="直線コネクタ 440">
          <a:extLst>
            <a:ext uri="{FF2B5EF4-FFF2-40B4-BE49-F238E27FC236}">
              <a16:creationId xmlns:a16="http://schemas.microsoft.com/office/drawing/2014/main" id="{5DE93D36-CA2E-476A-8C5B-4CA1DE87C98A}"/>
            </a:ext>
          </a:extLst>
        </xdr:cNvPr>
        <xdr:cNvCxnSpPr/>
      </xdr:nvCxnSpPr>
      <xdr:spPr>
        <a:xfrm>
          <a:off x="15481300" y="63480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89081</xdr:rowOff>
    </xdr:from>
    <xdr:to>
      <xdr:col>76</xdr:col>
      <xdr:colOff>165100</xdr:colOff>
      <xdr:row>37</xdr:row>
      <xdr:rowOff>19231</xdr:rowOff>
    </xdr:to>
    <xdr:sp macro="" textlink="">
      <xdr:nvSpPr>
        <xdr:cNvPr id="442" name="楕円 441">
          <a:extLst>
            <a:ext uri="{FF2B5EF4-FFF2-40B4-BE49-F238E27FC236}">
              <a16:creationId xmlns:a16="http://schemas.microsoft.com/office/drawing/2014/main" id="{BC58D439-98B7-4A9D-84B5-7C7153031FD1}"/>
            </a:ext>
          </a:extLst>
        </xdr:cNvPr>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139881</xdr:rowOff>
    </xdr:from>
    <xdr:to>
      <xdr:col>81</xdr:col>
      <xdr:colOff>50800</xdr:colOff>
      <xdr:row>37</xdr:row>
      <xdr:rowOff>4354</xdr:rowOff>
    </xdr:to>
    <xdr:cxnSp macro="">
      <xdr:nvCxnSpPr>
        <xdr:cNvPr id="443" name="直線コネクタ 442">
          <a:extLst>
            <a:ext uri="{FF2B5EF4-FFF2-40B4-BE49-F238E27FC236}">
              <a16:creationId xmlns:a16="http://schemas.microsoft.com/office/drawing/2014/main" id="{C69ECA78-14A9-44BE-B6E8-4A988102AFA4}"/>
            </a:ext>
          </a:extLst>
        </xdr:cNvPr>
        <xdr:cNvCxnSpPr/>
      </xdr:nvCxnSpPr>
      <xdr:spPr>
        <a:xfrm>
          <a:off x="14592300" y="63120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444" name="楕円 443">
          <a:extLst>
            <a:ext uri="{FF2B5EF4-FFF2-40B4-BE49-F238E27FC236}">
              <a16:creationId xmlns:a16="http://schemas.microsoft.com/office/drawing/2014/main" id="{A6A77925-43D8-46B0-8F6C-51CCD2DA3DF4}"/>
            </a:ext>
          </a:extLst>
        </xdr:cNvPr>
        <xdr:cNvSpPr/>
      </xdr:nvSpPr>
      <xdr:spPr>
        <a:xfrm>
          <a:off x="13652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103958</xdr:rowOff>
    </xdr:from>
    <xdr:to>
      <xdr:col>76</xdr:col>
      <xdr:colOff>114300</xdr:colOff>
      <xdr:row>36</xdr:row>
      <xdr:rowOff>139881</xdr:rowOff>
    </xdr:to>
    <xdr:cxnSp macro="">
      <xdr:nvCxnSpPr>
        <xdr:cNvPr id="445" name="直線コネクタ 444">
          <a:extLst>
            <a:ext uri="{FF2B5EF4-FFF2-40B4-BE49-F238E27FC236}">
              <a16:creationId xmlns:a16="http://schemas.microsoft.com/office/drawing/2014/main" id="{C0B250EE-2388-44CE-BAD6-BC6D4ACB8BFD}"/>
            </a:ext>
          </a:extLst>
        </xdr:cNvPr>
        <xdr:cNvCxnSpPr/>
      </xdr:nvCxnSpPr>
      <xdr:spPr>
        <a:xfrm>
          <a:off x="13703300" y="62761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17236</xdr:rowOff>
    </xdr:from>
    <xdr:to>
      <xdr:col>67</xdr:col>
      <xdr:colOff>101600</xdr:colOff>
      <xdr:row>36</xdr:row>
      <xdr:rowOff>118836</xdr:rowOff>
    </xdr:to>
    <xdr:sp macro="" textlink="">
      <xdr:nvSpPr>
        <xdr:cNvPr id="446" name="楕円 445">
          <a:extLst>
            <a:ext uri="{FF2B5EF4-FFF2-40B4-BE49-F238E27FC236}">
              <a16:creationId xmlns:a16="http://schemas.microsoft.com/office/drawing/2014/main" id="{473D8A8C-A575-48FC-B627-2B6FC553D2AD}"/>
            </a:ext>
          </a:extLst>
        </xdr:cNvPr>
        <xdr:cNvSpPr/>
      </xdr:nvSpPr>
      <xdr:spPr>
        <a:xfrm>
          <a:off x="12763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103958</xdr:rowOff>
    </xdr:to>
    <xdr:cxnSp macro="">
      <xdr:nvCxnSpPr>
        <xdr:cNvPr id="447" name="直線コネクタ 446">
          <a:extLst>
            <a:ext uri="{FF2B5EF4-FFF2-40B4-BE49-F238E27FC236}">
              <a16:creationId xmlns:a16="http://schemas.microsoft.com/office/drawing/2014/main" id="{648888BA-78D5-4958-A781-8873995DBBF5}"/>
            </a:ext>
          </a:extLst>
        </xdr:cNvPr>
        <xdr:cNvCxnSpPr/>
      </xdr:nvCxnSpPr>
      <xdr:spPr>
        <a:xfrm>
          <a:off x="12814300" y="62402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184FBCE5-D77C-4D08-8C22-2DF16297720E}"/>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BC43BC2-1BC4-422D-B1F0-832B0BA7F2A1}"/>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5DDF603E-9147-43C9-9336-063C4135B1F4}"/>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2C40C00B-D606-4ED6-99B0-73346A6AA463}"/>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AFC4629-FC5E-411E-AC38-00D59C3FDAC2}"/>
            </a:ext>
          </a:extLst>
        </xdr:cNvPr>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35758</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45915FEC-35FC-40F6-A3F9-E872010F58D6}"/>
            </a:ext>
          </a:extLst>
        </xdr:cNvPr>
        <xdr:cNvSpPr txBox="1"/>
      </xdr:nvSpPr>
      <xdr:spPr>
        <a:xfrm>
          <a:off x="14389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6ADA95FD-84C2-43C4-96ED-4AC806A07121}"/>
            </a:ext>
          </a:extLst>
        </xdr:cNvPr>
        <xdr:cNvSpPr txBox="1"/>
      </xdr:nvSpPr>
      <xdr:spPr>
        <a:xfrm>
          <a:off x="13500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135363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3E8D0151-2747-4AA2-B9B7-0E0CF82A9DBE}"/>
            </a:ext>
          </a:extLst>
        </xdr:cNvPr>
        <xdr:cNvSpPr txBox="1"/>
      </xdr:nvSpPr>
      <xdr:spPr>
        <a:xfrm>
          <a:off x="12611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09FE3D1-C47B-431C-82E2-2637A4E28A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3239510-8876-46B6-AC01-89CAB3E6E8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510E605-B797-44C3-BD11-ACEE5AC910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655310AF-4D3B-4308-8DB7-F4EF0E6EC7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9474DC4-785B-4EEF-9F18-58BB6255A1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1DB604B9-B49C-4B82-BFBC-D3A147BC8B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44AC0A1-4B6E-4CFA-B3D5-DD3F518989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E559DF4-C3C1-4E2A-8EF2-D17E902505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077702B-BD90-4A21-8474-4ADFC642E8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1F70AD8-038F-458F-8B10-A09A27794D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943E4A7D-4283-4F98-93E8-7002F90DDC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621B910F-B7CB-474F-8C12-1D2619ECFCB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E1874BA3-DC1A-49AA-A253-C63D30D0B2F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A80CECFF-1239-4177-B7D3-43D213651A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FB63281C-E6FF-4852-957A-57C5F455263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A90EDD0A-7C32-4CA0-BFAD-A61C427D5D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81571E7E-1FFA-4507-BA9C-45206EAE7D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AACBC741-A515-437C-A4AA-0575D333FBB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6D0B3A9-D090-447C-A1BF-EEC30127F6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7537E3BE-0DEA-4C99-9CAC-FCF87D4AB1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48148B2-3C10-4803-A364-8C10DF7F5F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7FD6D24F-9455-47CA-BC77-06C751825DE9}"/>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7644DB9-52B3-4967-99D5-D98AE076BEA4}"/>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1FDFE9D6-22D5-40D7-A1FB-C373268D4EC5}"/>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58DED4B-F894-4636-8D35-330749063BE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793DE72C-A636-4F11-96DA-905FF15C5BA8}"/>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7EDC5EF-4E22-4E5B-97ED-994C2606FE09}"/>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2538B30-340F-4419-874D-4A0197D9F26D}"/>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87100B3A-43E6-43BE-9EF2-B28A2B40FE01}"/>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B14DB453-0A6E-46F7-976C-469C76B23E87}"/>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38FD5EEA-AE2D-4B8C-AF41-11BF4612626F}"/>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1B89C149-C4A4-4E96-BD02-8EB86A224E9C}"/>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3D38EBF-619A-4758-86C0-1C312D0960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134BE02-A391-4311-8592-DF4576F696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4C61F9C-9FC7-48FE-B3A3-2BF6C568AA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EB98D6-D277-4C0D-BD87-5B7C2A4BB4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02228D3-EF29-4F8A-9658-210BC37F63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72492</xdr:rowOff>
    </xdr:from>
    <xdr:to>
      <xdr:col>116</xdr:col>
      <xdr:colOff>114300</xdr:colOff>
      <xdr:row>40</xdr:row>
      <xdr:rowOff>2642</xdr:rowOff>
    </xdr:to>
    <xdr:sp macro="" textlink="">
      <xdr:nvSpPr>
        <xdr:cNvPr id="493" name="楕円 492">
          <a:extLst>
            <a:ext uri="{FF2B5EF4-FFF2-40B4-BE49-F238E27FC236}">
              <a16:creationId xmlns:a16="http://schemas.microsoft.com/office/drawing/2014/main" id="{B950D668-C989-4E43-8B28-5F1B9C26F9C8}"/>
            </a:ext>
          </a:extLst>
        </xdr:cNvPr>
        <xdr:cNvSpPr/>
      </xdr:nvSpPr>
      <xdr:spPr>
        <a:xfrm>
          <a:off x="221107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95369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1A6F73D-D7B8-42EA-AC01-DD83A348FEC1}"/>
            </a:ext>
          </a:extLst>
        </xdr:cNvPr>
        <xdr:cNvSpPr txBox="1"/>
      </xdr:nvSpPr>
      <xdr:spPr>
        <a:xfrm>
          <a:off x="22199600" y="66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81635</xdr:rowOff>
    </xdr:from>
    <xdr:to>
      <xdr:col>112</xdr:col>
      <xdr:colOff>38100</xdr:colOff>
      <xdr:row>40</xdr:row>
      <xdr:rowOff>11785</xdr:rowOff>
    </xdr:to>
    <xdr:sp macro="" textlink="">
      <xdr:nvSpPr>
        <xdr:cNvPr id="495" name="楕円 494">
          <a:extLst>
            <a:ext uri="{FF2B5EF4-FFF2-40B4-BE49-F238E27FC236}">
              <a16:creationId xmlns:a16="http://schemas.microsoft.com/office/drawing/2014/main" id="{E7DE0D23-1F70-4C72-9475-0B92346383EC}"/>
            </a:ext>
          </a:extLst>
        </xdr:cNvPr>
        <xdr:cNvSpPr/>
      </xdr:nvSpPr>
      <xdr:spPr>
        <a:xfrm>
          <a:off x="21272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123292</xdr:rowOff>
    </xdr:from>
    <xdr:to>
      <xdr:col>116</xdr:col>
      <xdr:colOff>63500</xdr:colOff>
      <xdr:row>39</xdr:row>
      <xdr:rowOff>132435</xdr:rowOff>
    </xdr:to>
    <xdr:cxnSp macro="">
      <xdr:nvCxnSpPr>
        <xdr:cNvPr id="496" name="直線コネクタ 495">
          <a:extLst>
            <a:ext uri="{FF2B5EF4-FFF2-40B4-BE49-F238E27FC236}">
              <a16:creationId xmlns:a16="http://schemas.microsoft.com/office/drawing/2014/main" id="{27B8DD17-14CA-4E24-B04A-36B5F58828D2}"/>
            </a:ext>
          </a:extLst>
        </xdr:cNvPr>
        <xdr:cNvCxnSpPr/>
      </xdr:nvCxnSpPr>
      <xdr:spPr>
        <a:xfrm flipV="1">
          <a:off x="21323300" y="680984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90780</xdr:rowOff>
    </xdr:from>
    <xdr:to>
      <xdr:col>107</xdr:col>
      <xdr:colOff>101600</xdr:colOff>
      <xdr:row>40</xdr:row>
      <xdr:rowOff>20930</xdr:rowOff>
    </xdr:to>
    <xdr:sp macro="" textlink="">
      <xdr:nvSpPr>
        <xdr:cNvPr id="497" name="楕円 496">
          <a:extLst>
            <a:ext uri="{FF2B5EF4-FFF2-40B4-BE49-F238E27FC236}">
              <a16:creationId xmlns:a16="http://schemas.microsoft.com/office/drawing/2014/main" id="{F75114B5-41C3-4FB1-A145-2599AA747635}"/>
            </a:ext>
          </a:extLst>
        </xdr:cNvPr>
        <xdr:cNvSpPr/>
      </xdr:nvSpPr>
      <xdr:spPr>
        <a:xfrm>
          <a:off x="20383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132435</xdr:rowOff>
    </xdr:from>
    <xdr:to>
      <xdr:col>111</xdr:col>
      <xdr:colOff>177800</xdr:colOff>
      <xdr:row>39</xdr:row>
      <xdr:rowOff>141580</xdr:rowOff>
    </xdr:to>
    <xdr:cxnSp macro="">
      <xdr:nvCxnSpPr>
        <xdr:cNvPr id="498" name="直線コネクタ 497">
          <a:extLst>
            <a:ext uri="{FF2B5EF4-FFF2-40B4-BE49-F238E27FC236}">
              <a16:creationId xmlns:a16="http://schemas.microsoft.com/office/drawing/2014/main" id="{8487E630-BBDE-4BB1-872D-E8F2CDAED862}"/>
            </a:ext>
          </a:extLst>
        </xdr:cNvPr>
        <xdr:cNvCxnSpPr/>
      </xdr:nvCxnSpPr>
      <xdr:spPr>
        <a:xfrm flipV="1">
          <a:off x="20434300" y="68189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499" name="楕円 498">
          <a:extLst>
            <a:ext uri="{FF2B5EF4-FFF2-40B4-BE49-F238E27FC236}">
              <a16:creationId xmlns:a16="http://schemas.microsoft.com/office/drawing/2014/main" id="{41BF1071-FF28-4F5E-8768-41BC49A17C21}"/>
            </a:ext>
          </a:extLst>
        </xdr:cNvPr>
        <xdr:cNvSpPr/>
      </xdr:nvSpPr>
      <xdr:spPr>
        <a:xfrm>
          <a:off x="19494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141580</xdr:rowOff>
    </xdr:from>
    <xdr:to>
      <xdr:col>107</xdr:col>
      <xdr:colOff>50800</xdr:colOff>
      <xdr:row>39</xdr:row>
      <xdr:rowOff>149809</xdr:rowOff>
    </xdr:to>
    <xdr:cxnSp macro="">
      <xdr:nvCxnSpPr>
        <xdr:cNvPr id="500" name="直線コネクタ 499">
          <a:extLst>
            <a:ext uri="{FF2B5EF4-FFF2-40B4-BE49-F238E27FC236}">
              <a16:creationId xmlns:a16="http://schemas.microsoft.com/office/drawing/2014/main" id="{B57B36C1-ADD2-4B94-BDFA-8544BF886270}"/>
            </a:ext>
          </a:extLst>
        </xdr:cNvPr>
        <xdr:cNvCxnSpPr/>
      </xdr:nvCxnSpPr>
      <xdr:spPr>
        <a:xfrm flipV="1">
          <a:off x="19545300" y="682813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106325</xdr:rowOff>
    </xdr:from>
    <xdr:to>
      <xdr:col>98</xdr:col>
      <xdr:colOff>38100</xdr:colOff>
      <xdr:row>40</xdr:row>
      <xdr:rowOff>36475</xdr:rowOff>
    </xdr:to>
    <xdr:sp macro="" textlink="">
      <xdr:nvSpPr>
        <xdr:cNvPr id="501" name="楕円 500">
          <a:extLst>
            <a:ext uri="{FF2B5EF4-FFF2-40B4-BE49-F238E27FC236}">
              <a16:creationId xmlns:a16="http://schemas.microsoft.com/office/drawing/2014/main" id="{D6F08F95-AA9F-46D5-8DF3-8614B38662C5}"/>
            </a:ext>
          </a:extLst>
        </xdr:cNvPr>
        <xdr:cNvSpPr/>
      </xdr:nvSpPr>
      <xdr:spPr>
        <a:xfrm>
          <a:off x="18605500" y="67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39</xdr:row>
      <xdr:rowOff>157125</xdr:rowOff>
    </xdr:to>
    <xdr:cxnSp macro="">
      <xdr:nvCxnSpPr>
        <xdr:cNvPr id="502" name="直線コネクタ 501">
          <a:extLst>
            <a:ext uri="{FF2B5EF4-FFF2-40B4-BE49-F238E27FC236}">
              <a16:creationId xmlns:a16="http://schemas.microsoft.com/office/drawing/2014/main" id="{4F61D975-44C5-4BF5-81EA-32E134F6B5CC}"/>
            </a:ext>
          </a:extLst>
        </xdr:cNvPr>
        <xdr:cNvCxnSpPr/>
      </xdr:nvCxnSpPr>
      <xdr:spPr>
        <a:xfrm flipV="1">
          <a:off x="18656300" y="683635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4FD50A6-BB34-42BC-8ECB-30656C1DDDD3}"/>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53BEB4D-EC89-4313-9F0D-0AF32B58573E}"/>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033D226-3753-4B02-BE1C-B2B4F81037BD}"/>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934F0D6B-1EB8-4144-BBCA-F04F43704DC0}"/>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2912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16696665-A5E7-4ACB-ABD4-DC58DD0F5D25}"/>
            </a:ext>
          </a:extLst>
        </xdr:cNvPr>
        <xdr:cNvSpPr txBox="1"/>
      </xdr:nvSpPr>
      <xdr:spPr>
        <a:xfrm>
          <a:off x="21075727"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37457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E660E9D-501D-472B-8F64-12DE187FB17C}"/>
            </a:ext>
          </a:extLst>
        </xdr:cNvPr>
        <xdr:cNvSpPr txBox="1"/>
      </xdr:nvSpPr>
      <xdr:spPr>
        <a:xfrm>
          <a:off x="20199427" y="65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45686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6AF791C-C7D0-47D2-AAC7-F69D39DFD9C0}"/>
            </a:ext>
          </a:extLst>
        </xdr:cNvPr>
        <xdr:cNvSpPr txBox="1"/>
      </xdr:nvSpPr>
      <xdr:spPr>
        <a:xfrm>
          <a:off x="19310427" y="6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53002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2354C25-C35E-4FE8-BD32-F4E5D7408119}"/>
            </a:ext>
          </a:extLst>
        </xdr:cNvPr>
        <xdr:cNvSpPr txBox="1"/>
      </xdr:nvSpPr>
      <xdr:spPr>
        <a:xfrm>
          <a:off x="18421427" y="65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2155F73-4006-4180-8C3F-661E235DA7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F0BC2C2-3FBB-485B-86AE-6C0A92CA29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39C3823-2D3F-4AC0-AAAE-D239BFA2A8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289FB55-A472-4E98-98C7-B606CAEC80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311307C-47D3-4815-81A5-B0C0EEA999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6146E66-8597-4427-A9F6-C0A99DD221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8079CCF-AC4A-4AE0-97D3-F99F50FCBF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783D7AE-EFC2-4839-B46C-141134818D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CBC4D44-44D0-445B-A05C-5E5BA3709B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5973D2A-9D7A-4978-BE30-CF825D6EF6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741D7BC-9D2A-407B-9230-FFEEF84414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137022C-5D34-4C7C-85AD-5E4C0DF918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EA4A7DC-FCF3-41F2-AFAC-39F6507E1DC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54F864F-36D7-493B-ABA1-FC0F79801D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50DBDE74-2039-4FB0-8796-54CF664697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C235F44-7445-4383-99E5-E1A618BA37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2E1C85C9-5586-40A7-9210-CC7C478040C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670EDAE-3C47-4393-A0A2-777CEDB903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A85D525-B506-44EC-B489-6A310D1658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2ADF687-3190-4F5A-9B30-B87CB1DD9A2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F800723-DDDE-4F18-A3FC-86E397DDB22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8BCFD68-F43B-44BD-8698-A3C69F327D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FA0C961-5B93-4B12-B030-A3E86D039D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713FF48-3DD3-44BF-B1A0-E32FC85E14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7B9C419D-A9B7-4959-960A-79D0229B3B3F}"/>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409ACBB-95DF-4AD1-B082-287281B9633F}"/>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1C189178-C42E-417F-B88F-858E56878872}"/>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B95D515-0ECC-4D43-BC72-E7BBD5D16B3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1C6B4584-1819-4E34-92BF-B11C8ABFD24A}"/>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69365D9-9B52-4DA0-9250-750C2265A119}"/>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6E53CC4D-45F2-4B96-81E9-A1C5AE119B5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101534A6-D6FB-409B-A23B-B93AD3CC01C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893878D7-2AC6-4A62-9847-CA725F73919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B0F983A2-7311-4013-A0EB-43433DBC6721}"/>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7540FCF7-4F40-4033-803C-71A381E5DEEE}"/>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1B7A39-A6F1-4248-8577-AE0AE77688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4F55F40-F527-4701-8F29-CEF6C37655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1A31798-A38D-4118-B753-9A7AB4DE07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44BD2F1-3C5C-4240-9AEF-3F3BD70F83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2A4974B-3581-4313-836A-8AF5D62A1E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51" name="楕円 550">
          <a:extLst>
            <a:ext uri="{FF2B5EF4-FFF2-40B4-BE49-F238E27FC236}">
              <a16:creationId xmlns:a16="http://schemas.microsoft.com/office/drawing/2014/main" id="{74D91622-CDCF-45B9-9201-208D2251910F}"/>
            </a:ext>
          </a:extLst>
        </xdr:cNvPr>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158767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5B5096C-C5F5-46C9-A6E8-E5861983B038}"/>
            </a:ext>
          </a:extLst>
        </xdr:cNvPr>
        <xdr:cNvSpPr txBox="1"/>
      </xdr:nvSpPr>
      <xdr:spPr>
        <a:xfrm>
          <a:off x="16357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553" name="楕円 552">
          <a:extLst>
            <a:ext uri="{FF2B5EF4-FFF2-40B4-BE49-F238E27FC236}">
              <a16:creationId xmlns:a16="http://schemas.microsoft.com/office/drawing/2014/main" id="{05DEA33A-5C3D-4BE1-8078-B2A4F4E96002}"/>
            </a:ext>
          </a:extLst>
        </xdr:cNvPr>
        <xdr:cNvSpPr/>
      </xdr:nvSpPr>
      <xdr:spPr>
        <a:xfrm>
          <a:off x="1543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146685</xdr:rowOff>
    </xdr:from>
    <xdr:to>
      <xdr:col>85</xdr:col>
      <xdr:colOff>127000</xdr:colOff>
      <xdr:row>57</xdr:row>
      <xdr:rowOff>15240</xdr:rowOff>
    </xdr:to>
    <xdr:cxnSp macro="">
      <xdr:nvCxnSpPr>
        <xdr:cNvPr id="554" name="直線コネクタ 553">
          <a:extLst>
            <a:ext uri="{FF2B5EF4-FFF2-40B4-BE49-F238E27FC236}">
              <a16:creationId xmlns:a16="http://schemas.microsoft.com/office/drawing/2014/main" id="{ECAE1D3C-97FE-4F62-9437-11F1256DE013}"/>
            </a:ext>
          </a:extLst>
        </xdr:cNvPr>
        <xdr:cNvCxnSpPr/>
      </xdr:nvCxnSpPr>
      <xdr:spPr>
        <a:xfrm>
          <a:off x="15481300" y="97478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555" name="楕円 554">
          <a:extLst>
            <a:ext uri="{FF2B5EF4-FFF2-40B4-BE49-F238E27FC236}">
              <a16:creationId xmlns:a16="http://schemas.microsoft.com/office/drawing/2014/main" id="{46D8BF0F-11FF-4E11-BD56-B8A99002E3CD}"/>
            </a:ext>
          </a:extLst>
        </xdr:cNvPr>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57</xdr:row>
      <xdr:rowOff>60960</xdr:rowOff>
    </xdr:to>
    <xdr:cxnSp macro="">
      <xdr:nvCxnSpPr>
        <xdr:cNvPr id="556" name="直線コネクタ 555">
          <a:extLst>
            <a:ext uri="{FF2B5EF4-FFF2-40B4-BE49-F238E27FC236}">
              <a16:creationId xmlns:a16="http://schemas.microsoft.com/office/drawing/2014/main" id="{95E6DCDB-C9A8-484F-93DC-687162241D8B}"/>
            </a:ext>
          </a:extLst>
        </xdr:cNvPr>
        <xdr:cNvCxnSpPr/>
      </xdr:nvCxnSpPr>
      <xdr:spPr>
        <a:xfrm flipV="1">
          <a:off x="14592300" y="97478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557" name="楕円 556">
          <a:extLst>
            <a:ext uri="{FF2B5EF4-FFF2-40B4-BE49-F238E27FC236}">
              <a16:creationId xmlns:a16="http://schemas.microsoft.com/office/drawing/2014/main" id="{DDF70256-599E-46DA-B8D7-1296AD67DB7D}"/>
            </a:ext>
          </a:extLst>
        </xdr:cNvPr>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59</xdr:row>
      <xdr:rowOff>49530</xdr:rowOff>
    </xdr:to>
    <xdr:cxnSp macro="">
      <xdr:nvCxnSpPr>
        <xdr:cNvPr id="558" name="直線コネクタ 557">
          <a:extLst>
            <a:ext uri="{FF2B5EF4-FFF2-40B4-BE49-F238E27FC236}">
              <a16:creationId xmlns:a16="http://schemas.microsoft.com/office/drawing/2014/main" id="{1C06D832-7ECA-4901-B327-F18D1A845A6C}"/>
            </a:ext>
          </a:extLst>
        </xdr:cNvPr>
        <xdr:cNvCxnSpPr/>
      </xdr:nvCxnSpPr>
      <xdr:spPr>
        <a:xfrm flipV="1">
          <a:off x="13703300" y="983361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559" name="楕円 558">
          <a:extLst>
            <a:ext uri="{FF2B5EF4-FFF2-40B4-BE49-F238E27FC236}">
              <a16:creationId xmlns:a16="http://schemas.microsoft.com/office/drawing/2014/main" id="{1D6E4686-0BDA-4177-AD6D-8A554C0725F5}"/>
            </a:ext>
          </a:extLst>
        </xdr:cNvPr>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49530</xdr:rowOff>
    </xdr:to>
    <xdr:cxnSp macro="">
      <xdr:nvCxnSpPr>
        <xdr:cNvPr id="560" name="直線コネクタ 559">
          <a:extLst>
            <a:ext uri="{FF2B5EF4-FFF2-40B4-BE49-F238E27FC236}">
              <a16:creationId xmlns:a16="http://schemas.microsoft.com/office/drawing/2014/main" id="{075EEFA5-AA53-438A-B7D8-BF0A953A4FD7}"/>
            </a:ext>
          </a:extLst>
        </xdr:cNvPr>
        <xdr:cNvCxnSpPr/>
      </xdr:nvCxnSpPr>
      <xdr:spPr>
        <a:xfrm>
          <a:off x="12814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a:extLst>
            <a:ext uri="{FF2B5EF4-FFF2-40B4-BE49-F238E27FC236}">
              <a16:creationId xmlns:a16="http://schemas.microsoft.com/office/drawing/2014/main" id="{57EA835B-0D35-4871-810C-F4CB8ED19F59}"/>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a:extLst>
            <a:ext uri="{FF2B5EF4-FFF2-40B4-BE49-F238E27FC236}">
              <a16:creationId xmlns:a16="http://schemas.microsoft.com/office/drawing/2014/main" id="{80B5DBA7-3817-42EE-A780-CA5DB1262F92}"/>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94E677C7-EFB2-482F-AA9C-2D9D5520EA09}"/>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a:extLst>
            <a:ext uri="{FF2B5EF4-FFF2-40B4-BE49-F238E27FC236}">
              <a16:creationId xmlns:a16="http://schemas.microsoft.com/office/drawing/2014/main" id="{432AB356-87D0-4FA4-980F-7B5A7B2257DB}"/>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42562</xdr:rowOff>
    </xdr:from>
    <xdr:ext cx="405111" cy="259045"/>
    <xdr:sp macro="" textlink="">
      <xdr:nvSpPr>
        <xdr:cNvPr id="565" name="n_1mainValue【学校施設】&#10;有形固定資産減価償却率">
          <a:extLst>
            <a:ext uri="{FF2B5EF4-FFF2-40B4-BE49-F238E27FC236}">
              <a16:creationId xmlns:a16="http://schemas.microsoft.com/office/drawing/2014/main" id="{9947E363-766B-4760-810B-C1DC1587EB92}"/>
            </a:ext>
          </a:extLst>
        </xdr:cNvPr>
        <xdr:cNvSpPr txBox="1"/>
      </xdr:nvSpPr>
      <xdr:spPr>
        <a:xfrm>
          <a:off x="15266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566" name="n_2mainValue【学校施設】&#10;有形固定資産減価償却率">
          <a:extLst>
            <a:ext uri="{FF2B5EF4-FFF2-40B4-BE49-F238E27FC236}">
              <a16:creationId xmlns:a16="http://schemas.microsoft.com/office/drawing/2014/main" id="{090C4AD4-3EF7-4392-B75F-95E73E5073FB}"/>
            </a:ext>
          </a:extLst>
        </xdr:cNvPr>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567" name="n_3mainValue【学校施設】&#10;有形固定資産減価償却率">
          <a:extLst>
            <a:ext uri="{FF2B5EF4-FFF2-40B4-BE49-F238E27FC236}">
              <a16:creationId xmlns:a16="http://schemas.microsoft.com/office/drawing/2014/main" id="{1A02DCF1-BEAA-4654-BE3B-ECEAF550E8EA}"/>
            </a:ext>
          </a:extLst>
        </xdr:cNvPr>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568" name="n_4mainValue【学校施設】&#10;有形固定資産減価償却率">
          <a:extLst>
            <a:ext uri="{FF2B5EF4-FFF2-40B4-BE49-F238E27FC236}">
              <a16:creationId xmlns:a16="http://schemas.microsoft.com/office/drawing/2014/main" id="{58A3750E-667A-4E8C-9A34-B9A8BE31C4C5}"/>
            </a:ext>
          </a:extLst>
        </xdr:cNvPr>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7090C64-EC33-4269-A78E-09C075FBFE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DFE854AB-2C3C-4E74-B0FA-F5DDBADDFE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C387DC0-E6FB-49BD-B615-080EE46E6F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2398BDA-EAC0-4B20-B74C-1E29DA63FC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30BF4B1-7EFD-43D2-B202-5551F01265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D40990E-D13D-4B36-9553-AB1CB6196A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822EF2F-3D97-453E-98CF-73FBB00873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6962E28-FBF0-4151-A3E0-D94B5499AE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7E12DC5-B007-4812-89F3-5B2F0F2E41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70E644F-C204-46E6-A5B0-8640906187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59D72845-BF44-4C90-A2D3-0909FA500D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3EF6D43F-EEA0-443D-979A-8444334A2C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8D4C71C-2928-463A-AD73-20CBC34730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AB811394-83EE-423D-9937-7C9662B487F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6BB24FC-F03B-4487-A01C-A27119D0C4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AB4AF313-7AA6-4821-92AF-1CF1685ECFA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D5F4623F-2679-487B-AD4C-8CFF3D5A38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04EF810-7011-4B10-A550-8C07760778C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AE844950-1899-47CE-B654-7F5408F5FD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AF62510-2A1A-4D2E-83F9-D17809923B9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DE935A1-5BE6-4D23-AF74-A3800139E6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AF2642AF-A693-4BC8-A629-D12725C9CA9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7A131E8-1C6E-4239-9C73-1316E09660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0966466B-EAF4-4192-83A3-44DA2054F731}"/>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9140E58C-7513-4132-AB41-5804B1E23A63}"/>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700EC659-9A4F-4F08-BDA7-9BD4B732A3D9}"/>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4C2D43AE-C761-4DA2-B2D9-5E76FD8CD30F}"/>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11877E98-FD57-4D0F-8F2B-E3CE5803A043}"/>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a:extLst>
            <a:ext uri="{FF2B5EF4-FFF2-40B4-BE49-F238E27FC236}">
              <a16:creationId xmlns:a16="http://schemas.microsoft.com/office/drawing/2014/main" id="{CE3627EE-4C1A-4DF2-8EF8-0602E323E687}"/>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B53B8127-9F24-4809-831B-5BFA355D971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10906A39-23A6-4BE1-97C1-D8FC1C2BF88D}"/>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A5C56C56-93C5-4D26-8028-3CD4D146A10A}"/>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F0ABD060-D838-40BD-B52F-EB460A513B28}"/>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020F050B-7B61-4BBE-82AE-C2A987069581}"/>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7115998-15C4-4F5F-9385-AD91F0B1DAB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14C375-CC0F-4626-A961-195B04C572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3DF7B3E-879B-43CA-9838-2CBBF5EE5C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E1FE992-FD78-4E03-903B-9082945A30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48CE829-048D-4D14-8546-7E5FF678C6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73787</xdr:rowOff>
    </xdr:from>
    <xdr:to>
      <xdr:col>116</xdr:col>
      <xdr:colOff>114300</xdr:colOff>
      <xdr:row>63</xdr:row>
      <xdr:rowOff>3937</xdr:rowOff>
    </xdr:to>
    <xdr:sp macro="" textlink="">
      <xdr:nvSpPr>
        <xdr:cNvPr id="608" name="楕円 607">
          <a:extLst>
            <a:ext uri="{FF2B5EF4-FFF2-40B4-BE49-F238E27FC236}">
              <a16:creationId xmlns:a16="http://schemas.microsoft.com/office/drawing/2014/main" id="{22F6595C-7D95-456E-AB31-45C9292F16A9}"/>
            </a:ext>
          </a:extLst>
        </xdr:cNvPr>
        <xdr:cNvSpPr/>
      </xdr:nvSpPr>
      <xdr:spPr>
        <a:xfrm>
          <a:off x="221107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96664</xdr:rowOff>
    </xdr:from>
    <xdr:ext cx="469744" cy="259045"/>
    <xdr:sp macro="" textlink="">
      <xdr:nvSpPr>
        <xdr:cNvPr id="609" name="【学校施設】&#10;一人当たり面積該当値テキスト">
          <a:extLst>
            <a:ext uri="{FF2B5EF4-FFF2-40B4-BE49-F238E27FC236}">
              <a16:creationId xmlns:a16="http://schemas.microsoft.com/office/drawing/2014/main" id="{1510B346-B690-46C9-9C1E-F4C393A53042}"/>
            </a:ext>
          </a:extLst>
        </xdr:cNvPr>
        <xdr:cNvSpPr txBox="1"/>
      </xdr:nvSpPr>
      <xdr:spPr>
        <a:xfrm>
          <a:off x="22199600" y="1055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81712</xdr:rowOff>
    </xdr:from>
    <xdr:to>
      <xdr:col>112</xdr:col>
      <xdr:colOff>38100</xdr:colOff>
      <xdr:row>63</xdr:row>
      <xdr:rowOff>11862</xdr:rowOff>
    </xdr:to>
    <xdr:sp macro="" textlink="">
      <xdr:nvSpPr>
        <xdr:cNvPr id="610" name="楕円 609">
          <a:extLst>
            <a:ext uri="{FF2B5EF4-FFF2-40B4-BE49-F238E27FC236}">
              <a16:creationId xmlns:a16="http://schemas.microsoft.com/office/drawing/2014/main" id="{4FD7E618-9B42-463B-AF7F-69B2611BF1B6}"/>
            </a:ext>
          </a:extLst>
        </xdr:cNvPr>
        <xdr:cNvSpPr/>
      </xdr:nvSpPr>
      <xdr:spPr>
        <a:xfrm>
          <a:off x="21272500" y="107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124587</xdr:rowOff>
    </xdr:from>
    <xdr:to>
      <xdr:col>116</xdr:col>
      <xdr:colOff>63500</xdr:colOff>
      <xdr:row>62</xdr:row>
      <xdr:rowOff>132512</xdr:rowOff>
    </xdr:to>
    <xdr:cxnSp macro="">
      <xdr:nvCxnSpPr>
        <xdr:cNvPr id="611" name="直線コネクタ 610">
          <a:extLst>
            <a:ext uri="{FF2B5EF4-FFF2-40B4-BE49-F238E27FC236}">
              <a16:creationId xmlns:a16="http://schemas.microsoft.com/office/drawing/2014/main" id="{C4F023E9-0894-470E-A695-EC54AD2ADA88}"/>
            </a:ext>
          </a:extLst>
        </xdr:cNvPr>
        <xdr:cNvCxnSpPr/>
      </xdr:nvCxnSpPr>
      <xdr:spPr>
        <a:xfrm flipV="1">
          <a:off x="21323300" y="10754487"/>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15189</xdr:rowOff>
    </xdr:from>
    <xdr:to>
      <xdr:col>107</xdr:col>
      <xdr:colOff>101600</xdr:colOff>
      <xdr:row>62</xdr:row>
      <xdr:rowOff>116789</xdr:rowOff>
    </xdr:to>
    <xdr:sp macro="" textlink="">
      <xdr:nvSpPr>
        <xdr:cNvPr id="612" name="楕円 611">
          <a:extLst>
            <a:ext uri="{FF2B5EF4-FFF2-40B4-BE49-F238E27FC236}">
              <a16:creationId xmlns:a16="http://schemas.microsoft.com/office/drawing/2014/main" id="{CD9EDDA0-7B17-4722-BB4F-E1091D6FE477}"/>
            </a:ext>
          </a:extLst>
        </xdr:cNvPr>
        <xdr:cNvSpPr/>
      </xdr:nvSpPr>
      <xdr:spPr>
        <a:xfrm>
          <a:off x="20383500" y="106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65989</xdr:rowOff>
    </xdr:from>
    <xdr:to>
      <xdr:col>111</xdr:col>
      <xdr:colOff>177800</xdr:colOff>
      <xdr:row>62</xdr:row>
      <xdr:rowOff>132512</xdr:rowOff>
    </xdr:to>
    <xdr:cxnSp macro="">
      <xdr:nvCxnSpPr>
        <xdr:cNvPr id="613" name="直線コネクタ 612">
          <a:extLst>
            <a:ext uri="{FF2B5EF4-FFF2-40B4-BE49-F238E27FC236}">
              <a16:creationId xmlns:a16="http://schemas.microsoft.com/office/drawing/2014/main" id="{B4D6D7CB-B634-4B92-87DF-ACDB633CB933}"/>
            </a:ext>
          </a:extLst>
        </xdr:cNvPr>
        <xdr:cNvCxnSpPr/>
      </xdr:nvCxnSpPr>
      <xdr:spPr>
        <a:xfrm>
          <a:off x="20434300" y="10695889"/>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98857</xdr:rowOff>
    </xdr:from>
    <xdr:to>
      <xdr:col>102</xdr:col>
      <xdr:colOff>165100</xdr:colOff>
      <xdr:row>63</xdr:row>
      <xdr:rowOff>29007</xdr:rowOff>
    </xdr:to>
    <xdr:sp macro="" textlink="">
      <xdr:nvSpPr>
        <xdr:cNvPr id="614" name="楕円 613">
          <a:extLst>
            <a:ext uri="{FF2B5EF4-FFF2-40B4-BE49-F238E27FC236}">
              <a16:creationId xmlns:a16="http://schemas.microsoft.com/office/drawing/2014/main" id="{DA3231CE-5BC0-4432-A86F-AFE460E90E5E}"/>
            </a:ext>
          </a:extLst>
        </xdr:cNvPr>
        <xdr:cNvSpPr/>
      </xdr:nvSpPr>
      <xdr:spPr>
        <a:xfrm>
          <a:off x="19494500" y="107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65989</xdr:rowOff>
    </xdr:from>
    <xdr:to>
      <xdr:col>107</xdr:col>
      <xdr:colOff>50800</xdr:colOff>
      <xdr:row>62</xdr:row>
      <xdr:rowOff>149657</xdr:rowOff>
    </xdr:to>
    <xdr:cxnSp macro="">
      <xdr:nvCxnSpPr>
        <xdr:cNvPr id="615" name="直線コネクタ 614">
          <a:extLst>
            <a:ext uri="{FF2B5EF4-FFF2-40B4-BE49-F238E27FC236}">
              <a16:creationId xmlns:a16="http://schemas.microsoft.com/office/drawing/2014/main" id="{E546382E-2F54-44BB-9CBC-1DCA8919D118}"/>
            </a:ext>
          </a:extLst>
        </xdr:cNvPr>
        <xdr:cNvCxnSpPr/>
      </xdr:nvCxnSpPr>
      <xdr:spPr>
        <a:xfrm flipV="1">
          <a:off x="19545300" y="10695889"/>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104801</xdr:rowOff>
    </xdr:from>
    <xdr:to>
      <xdr:col>98</xdr:col>
      <xdr:colOff>38100</xdr:colOff>
      <xdr:row>63</xdr:row>
      <xdr:rowOff>34951</xdr:rowOff>
    </xdr:to>
    <xdr:sp macro="" textlink="">
      <xdr:nvSpPr>
        <xdr:cNvPr id="616" name="楕円 615">
          <a:extLst>
            <a:ext uri="{FF2B5EF4-FFF2-40B4-BE49-F238E27FC236}">
              <a16:creationId xmlns:a16="http://schemas.microsoft.com/office/drawing/2014/main" id="{D03A8523-8BA8-43E6-8AF3-2367F0D9CE2B}"/>
            </a:ext>
          </a:extLst>
        </xdr:cNvPr>
        <xdr:cNvSpPr/>
      </xdr:nvSpPr>
      <xdr:spPr>
        <a:xfrm>
          <a:off x="18605500" y="107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149657</xdr:rowOff>
    </xdr:from>
    <xdr:to>
      <xdr:col>102</xdr:col>
      <xdr:colOff>114300</xdr:colOff>
      <xdr:row>62</xdr:row>
      <xdr:rowOff>155601</xdr:rowOff>
    </xdr:to>
    <xdr:cxnSp macro="">
      <xdr:nvCxnSpPr>
        <xdr:cNvPr id="617" name="直線コネクタ 616">
          <a:extLst>
            <a:ext uri="{FF2B5EF4-FFF2-40B4-BE49-F238E27FC236}">
              <a16:creationId xmlns:a16="http://schemas.microsoft.com/office/drawing/2014/main" id="{805A6BFF-823B-42E8-A75A-06916D8B0071}"/>
            </a:ext>
          </a:extLst>
        </xdr:cNvPr>
        <xdr:cNvCxnSpPr/>
      </xdr:nvCxnSpPr>
      <xdr:spPr>
        <a:xfrm flipV="1">
          <a:off x="18656300" y="1077955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a:extLst>
            <a:ext uri="{FF2B5EF4-FFF2-40B4-BE49-F238E27FC236}">
              <a16:creationId xmlns:a16="http://schemas.microsoft.com/office/drawing/2014/main" id="{73FAB6F1-5A32-4505-BE88-5600F0301D1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a:extLst>
            <a:ext uri="{FF2B5EF4-FFF2-40B4-BE49-F238E27FC236}">
              <a16:creationId xmlns:a16="http://schemas.microsoft.com/office/drawing/2014/main" id="{0CC67643-0B07-48B3-AB63-45B3640CB865}"/>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59644B52-0148-408C-A673-C673A40CC06E}"/>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0121B01D-2798-4D17-9428-4201693ED1DD}"/>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28389</xdr:rowOff>
    </xdr:from>
    <xdr:ext cx="469744" cy="259045"/>
    <xdr:sp macro="" textlink="">
      <xdr:nvSpPr>
        <xdr:cNvPr id="622" name="n_1mainValue【学校施設】&#10;一人当たり面積">
          <a:extLst>
            <a:ext uri="{FF2B5EF4-FFF2-40B4-BE49-F238E27FC236}">
              <a16:creationId xmlns:a16="http://schemas.microsoft.com/office/drawing/2014/main" id="{43381F77-18C8-4DEA-A059-F973FC66BB2C}"/>
            </a:ext>
          </a:extLst>
        </xdr:cNvPr>
        <xdr:cNvSpPr txBox="1"/>
      </xdr:nvSpPr>
      <xdr:spPr>
        <a:xfrm>
          <a:off x="21075727" y="104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133316</xdr:rowOff>
    </xdr:from>
    <xdr:ext cx="469744" cy="259045"/>
    <xdr:sp macro="" textlink="">
      <xdr:nvSpPr>
        <xdr:cNvPr id="623" name="n_2mainValue【学校施設】&#10;一人当たり面積">
          <a:extLst>
            <a:ext uri="{FF2B5EF4-FFF2-40B4-BE49-F238E27FC236}">
              <a16:creationId xmlns:a16="http://schemas.microsoft.com/office/drawing/2014/main" id="{D8D6E1FE-89DF-42AF-8784-5601510B7473}"/>
            </a:ext>
          </a:extLst>
        </xdr:cNvPr>
        <xdr:cNvSpPr txBox="1"/>
      </xdr:nvSpPr>
      <xdr:spPr>
        <a:xfrm>
          <a:off x="20199427" y="1042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45534</xdr:rowOff>
    </xdr:from>
    <xdr:ext cx="469744" cy="259045"/>
    <xdr:sp macro="" textlink="">
      <xdr:nvSpPr>
        <xdr:cNvPr id="624" name="n_3mainValue【学校施設】&#10;一人当たり面積">
          <a:extLst>
            <a:ext uri="{FF2B5EF4-FFF2-40B4-BE49-F238E27FC236}">
              <a16:creationId xmlns:a16="http://schemas.microsoft.com/office/drawing/2014/main" id="{74821EE0-C51B-4C2B-A472-E2CC6C31F2B3}"/>
            </a:ext>
          </a:extLst>
        </xdr:cNvPr>
        <xdr:cNvSpPr txBox="1"/>
      </xdr:nvSpPr>
      <xdr:spPr>
        <a:xfrm>
          <a:off x="19310427" y="105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51478</xdr:rowOff>
    </xdr:from>
    <xdr:ext cx="469744" cy="259045"/>
    <xdr:sp macro="" textlink="">
      <xdr:nvSpPr>
        <xdr:cNvPr id="625" name="n_4mainValue【学校施設】&#10;一人当たり面積">
          <a:extLst>
            <a:ext uri="{FF2B5EF4-FFF2-40B4-BE49-F238E27FC236}">
              <a16:creationId xmlns:a16="http://schemas.microsoft.com/office/drawing/2014/main" id="{7E27ED7C-95C9-4FFC-A310-7D2210C2757E}"/>
            </a:ext>
          </a:extLst>
        </xdr:cNvPr>
        <xdr:cNvSpPr txBox="1"/>
      </xdr:nvSpPr>
      <xdr:spPr>
        <a:xfrm>
          <a:off x="18421427" y="105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280B3B5-EA1D-4C61-AB7D-3112A69065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CA0FF6D7-7329-4D23-B836-59198D0AB7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C372ACF-679F-41D8-BC9D-F29AB81C7D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17D5926F-F10C-4227-B633-15B1FB8276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BA2C3EE-42B6-4185-ACF7-CAEE12A2F2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91DC12B1-7E4B-4076-830C-563A25946D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AA8F2B0-0A30-446A-8D4E-38071A4260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99ECA26-7FEE-42B4-9D7B-A45D150751F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87AEB4CA-E7B7-41B6-A4AE-E544F8C0F4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208E9E2-D155-4169-87D1-001DA09B6E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D5AC7448-7470-4FDB-9756-DAA05E757A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F02C448D-2406-4C9C-8274-81B7E73B91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A3E03807-2692-48C6-BCE8-B0B073EEA3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E8176690-7663-469C-A08D-A44D2FF03D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DA0DB877-2B62-4DB3-9BEC-63C5D43F8E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B70E68A6-BC72-4ACB-8846-D31402D3E84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88D9867-7C79-4D98-B1D7-30D35BACC4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5F4BBDC-49E8-458A-AE7E-208EFC5F03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8EEB78B-2908-47F8-BC87-531E4BD3A7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2F0A9EF-18BA-40E6-B6DD-5BFB7ABA73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A7D08BA-6687-4195-9218-57C1A55380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4A86EAC-9546-4DF4-A5F3-B363E55660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6B9E70A-12D7-47D3-91F6-23FFA3E9B9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87218A3-AF0E-4192-B3B9-EAB6A9D1BC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9E237E8F-D122-4DA3-86DE-9321B37773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B5FCA6B7-CFEA-4A6C-9610-6B22358294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4BBA86C-A659-47DE-AB22-56108591C2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7941068-9270-4A05-A607-39DC69EDB2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FDA21F6F-A31B-4FA0-B042-A6532699A1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DFF12350-1272-41E5-8571-6FE91A65A4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B5AB94E9-D37F-46FF-A6F3-378ADD352E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2BC82FF-350F-4019-A91E-86C0A9A2FD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915B3FBE-5CEB-4145-A549-93410D27EB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EBA4340-B2E1-46A4-A000-F4973F38C9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267F5632-C59F-427C-A263-6E1ECFD534B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D861886-D5C1-41F0-B378-7051694E94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740BAA78-6CEE-4316-9B7E-EB15F38DD5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B70CA99-3182-4AD6-90B4-F51BD5B8C3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D071388-F989-44C7-9C86-204E24911C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1E259D1-7584-4622-9E15-84E241C393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3291B83A-351E-4D37-A2E2-4DF5B8E8B9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C3766EBE-BA2A-422B-913B-9C447D5CB9B5}"/>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C12E092E-5042-485E-BC49-A2013D5CD25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CCCB587B-EFAB-44B4-B7F5-A14C1CB6279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04A0DBFF-9486-43D3-A88E-8E1A498EA3AD}"/>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4D95E91A-7567-4002-94AE-22E9D1E164C5}"/>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7F4931D6-52B4-4C27-92BF-A80023288FE3}"/>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9753346F-E67A-44F1-87DA-773AE8DF701E}"/>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72AEBF0D-9689-433F-9D77-5045E16F0AB9}"/>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47AD1727-7F9C-4E04-9E3A-A82923D6CB34}"/>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34298DF3-09CB-4C82-BC32-E4DF95B434EB}"/>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629743D9-B439-44CA-8036-0479CF12710F}"/>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E6A74D4-30C5-4E67-83BA-2540AE9765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C761904-35F4-4E4D-8A85-444687ECF3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A998DC4-833D-4C00-9AE9-8688DC6969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6CA879C-1705-46D2-87C3-B629C0D2EE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50A22C4-5985-4E03-A8F7-A249EE4288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128270</xdr:rowOff>
    </xdr:from>
    <xdr:to>
      <xdr:col>85</xdr:col>
      <xdr:colOff>177800</xdr:colOff>
      <xdr:row>109</xdr:row>
      <xdr:rowOff>58420</xdr:rowOff>
    </xdr:to>
    <xdr:sp macro="" textlink="">
      <xdr:nvSpPr>
        <xdr:cNvPr id="683" name="楕円 682">
          <a:extLst>
            <a:ext uri="{FF2B5EF4-FFF2-40B4-BE49-F238E27FC236}">
              <a16:creationId xmlns:a16="http://schemas.microsoft.com/office/drawing/2014/main" id="{F203FA5A-4804-4F0E-A0BB-B1E60224BCD0}"/>
            </a:ext>
          </a:extLst>
        </xdr:cNvPr>
        <xdr:cNvSpPr/>
      </xdr:nvSpPr>
      <xdr:spPr>
        <a:xfrm>
          <a:off x="162687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43197</xdr:rowOff>
    </xdr:from>
    <xdr:ext cx="405111" cy="259045"/>
    <xdr:sp macro="" textlink="">
      <xdr:nvSpPr>
        <xdr:cNvPr id="684" name="【公民館】&#10;有形固定資産減価償却率該当値テキスト">
          <a:extLst>
            <a:ext uri="{FF2B5EF4-FFF2-40B4-BE49-F238E27FC236}">
              <a16:creationId xmlns:a16="http://schemas.microsoft.com/office/drawing/2014/main" id="{099E4BB8-3B10-4C4B-824D-E05ABB8E0579}"/>
            </a:ext>
          </a:extLst>
        </xdr:cNvPr>
        <xdr:cNvSpPr txBox="1"/>
      </xdr:nvSpPr>
      <xdr:spPr>
        <a:xfrm>
          <a:off x="16357600" y="185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98879</xdr:rowOff>
    </xdr:from>
    <xdr:to>
      <xdr:col>81</xdr:col>
      <xdr:colOff>101600</xdr:colOff>
      <xdr:row>109</xdr:row>
      <xdr:rowOff>29029</xdr:rowOff>
    </xdr:to>
    <xdr:sp macro="" textlink="">
      <xdr:nvSpPr>
        <xdr:cNvPr id="685" name="楕円 684">
          <a:extLst>
            <a:ext uri="{FF2B5EF4-FFF2-40B4-BE49-F238E27FC236}">
              <a16:creationId xmlns:a16="http://schemas.microsoft.com/office/drawing/2014/main" id="{B60ED772-A989-4796-B26F-0DB5BA73184D}"/>
            </a:ext>
          </a:extLst>
        </xdr:cNvPr>
        <xdr:cNvSpPr/>
      </xdr:nvSpPr>
      <xdr:spPr>
        <a:xfrm>
          <a:off x="1543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149679</xdr:rowOff>
    </xdr:from>
    <xdr:to>
      <xdr:col>85</xdr:col>
      <xdr:colOff>127000</xdr:colOff>
      <xdr:row>109</xdr:row>
      <xdr:rowOff>7620</xdr:rowOff>
    </xdr:to>
    <xdr:cxnSp macro="">
      <xdr:nvCxnSpPr>
        <xdr:cNvPr id="686" name="直線コネクタ 685">
          <a:extLst>
            <a:ext uri="{FF2B5EF4-FFF2-40B4-BE49-F238E27FC236}">
              <a16:creationId xmlns:a16="http://schemas.microsoft.com/office/drawing/2014/main" id="{C3AC3E4B-56A6-48A3-8DDB-C4548A782C56}"/>
            </a:ext>
          </a:extLst>
        </xdr:cNvPr>
        <xdr:cNvCxnSpPr/>
      </xdr:nvCxnSpPr>
      <xdr:spPr>
        <a:xfrm>
          <a:off x="15481300" y="186662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687" name="楕円 686">
          <a:extLst>
            <a:ext uri="{FF2B5EF4-FFF2-40B4-BE49-F238E27FC236}">
              <a16:creationId xmlns:a16="http://schemas.microsoft.com/office/drawing/2014/main" id="{479E37BA-D4E4-48C9-930A-F46CAEEC7F10}"/>
            </a:ext>
          </a:extLst>
        </xdr:cNvPr>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121920</xdr:rowOff>
    </xdr:from>
    <xdr:to>
      <xdr:col>81</xdr:col>
      <xdr:colOff>50800</xdr:colOff>
      <xdr:row>108</xdr:row>
      <xdr:rowOff>149679</xdr:rowOff>
    </xdr:to>
    <xdr:cxnSp macro="">
      <xdr:nvCxnSpPr>
        <xdr:cNvPr id="688" name="直線コネクタ 687">
          <a:extLst>
            <a:ext uri="{FF2B5EF4-FFF2-40B4-BE49-F238E27FC236}">
              <a16:creationId xmlns:a16="http://schemas.microsoft.com/office/drawing/2014/main" id="{431C52CB-2447-4D5D-B6EC-5D7C5CE96AD4}"/>
            </a:ext>
          </a:extLst>
        </xdr:cNvPr>
        <xdr:cNvCxnSpPr/>
      </xdr:nvCxnSpPr>
      <xdr:spPr>
        <a:xfrm>
          <a:off x="14592300" y="186385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41729</xdr:rowOff>
    </xdr:from>
    <xdr:to>
      <xdr:col>72</xdr:col>
      <xdr:colOff>38100</xdr:colOff>
      <xdr:row>108</xdr:row>
      <xdr:rowOff>143329</xdr:rowOff>
    </xdr:to>
    <xdr:sp macro="" textlink="">
      <xdr:nvSpPr>
        <xdr:cNvPr id="689" name="楕円 688">
          <a:extLst>
            <a:ext uri="{FF2B5EF4-FFF2-40B4-BE49-F238E27FC236}">
              <a16:creationId xmlns:a16="http://schemas.microsoft.com/office/drawing/2014/main" id="{BC3EB123-E5C5-43FF-A2AC-EA31B711AF15}"/>
            </a:ext>
          </a:extLst>
        </xdr:cNvPr>
        <xdr:cNvSpPr/>
      </xdr:nvSpPr>
      <xdr:spPr>
        <a:xfrm>
          <a:off x="1365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92529</xdr:rowOff>
    </xdr:from>
    <xdr:to>
      <xdr:col>76</xdr:col>
      <xdr:colOff>114300</xdr:colOff>
      <xdr:row>108</xdr:row>
      <xdr:rowOff>121920</xdr:rowOff>
    </xdr:to>
    <xdr:cxnSp macro="">
      <xdr:nvCxnSpPr>
        <xdr:cNvPr id="690" name="直線コネクタ 689">
          <a:extLst>
            <a:ext uri="{FF2B5EF4-FFF2-40B4-BE49-F238E27FC236}">
              <a16:creationId xmlns:a16="http://schemas.microsoft.com/office/drawing/2014/main" id="{BF56C63F-AA2A-4D16-8D42-BCE7698A2D88}"/>
            </a:ext>
          </a:extLst>
        </xdr:cNvPr>
        <xdr:cNvCxnSpPr/>
      </xdr:nvCxnSpPr>
      <xdr:spPr>
        <a:xfrm>
          <a:off x="13703300" y="186091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7438</xdr:rowOff>
    </xdr:from>
    <xdr:to>
      <xdr:col>67</xdr:col>
      <xdr:colOff>101600</xdr:colOff>
      <xdr:row>108</xdr:row>
      <xdr:rowOff>109038</xdr:rowOff>
    </xdr:to>
    <xdr:sp macro="" textlink="">
      <xdr:nvSpPr>
        <xdr:cNvPr id="691" name="楕円 690">
          <a:extLst>
            <a:ext uri="{FF2B5EF4-FFF2-40B4-BE49-F238E27FC236}">
              <a16:creationId xmlns:a16="http://schemas.microsoft.com/office/drawing/2014/main" id="{F4E6F1A5-4BF4-48F1-B48A-FC50AA08BE5A}"/>
            </a:ext>
          </a:extLst>
        </xdr:cNvPr>
        <xdr:cNvSpPr/>
      </xdr:nvSpPr>
      <xdr:spPr>
        <a:xfrm>
          <a:off x="1276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58238</xdr:rowOff>
    </xdr:from>
    <xdr:to>
      <xdr:col>71</xdr:col>
      <xdr:colOff>177800</xdr:colOff>
      <xdr:row>108</xdr:row>
      <xdr:rowOff>92529</xdr:rowOff>
    </xdr:to>
    <xdr:cxnSp macro="">
      <xdr:nvCxnSpPr>
        <xdr:cNvPr id="692" name="直線コネクタ 691">
          <a:extLst>
            <a:ext uri="{FF2B5EF4-FFF2-40B4-BE49-F238E27FC236}">
              <a16:creationId xmlns:a16="http://schemas.microsoft.com/office/drawing/2014/main" id="{056E34B9-4D08-4A09-BBC1-97F7A7A224EC}"/>
            </a:ext>
          </a:extLst>
        </xdr:cNvPr>
        <xdr:cNvCxnSpPr/>
      </xdr:nvCxnSpPr>
      <xdr:spPr>
        <a:xfrm>
          <a:off x="12814300" y="185748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A03C742B-45F8-41F8-B54C-FCF85B9BAC28}"/>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a:extLst>
            <a:ext uri="{FF2B5EF4-FFF2-40B4-BE49-F238E27FC236}">
              <a16:creationId xmlns:a16="http://schemas.microsoft.com/office/drawing/2014/main" id="{63552B26-918E-48E1-A54D-6003469415B5}"/>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3281EB9E-DE62-48F3-9B9A-61B3A5F2F9C6}"/>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1ED8737E-2D2D-4B7A-AE41-D238C82686D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20156</xdr:rowOff>
    </xdr:from>
    <xdr:ext cx="405111" cy="259045"/>
    <xdr:sp macro="" textlink="">
      <xdr:nvSpPr>
        <xdr:cNvPr id="697" name="n_1mainValue【公民館】&#10;有形固定資産減価償却率">
          <a:extLst>
            <a:ext uri="{FF2B5EF4-FFF2-40B4-BE49-F238E27FC236}">
              <a16:creationId xmlns:a16="http://schemas.microsoft.com/office/drawing/2014/main" id="{7939FDC3-1502-4D75-BFF5-15AA42E21B1E}"/>
            </a:ext>
          </a:extLst>
        </xdr:cNvPr>
        <xdr:cNvSpPr txBox="1"/>
      </xdr:nvSpPr>
      <xdr:spPr>
        <a:xfrm>
          <a:off x="152660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698" name="n_2mainValue【公民館】&#10;有形固定資産減価償却率">
          <a:extLst>
            <a:ext uri="{FF2B5EF4-FFF2-40B4-BE49-F238E27FC236}">
              <a16:creationId xmlns:a16="http://schemas.microsoft.com/office/drawing/2014/main" id="{963F3E04-8B29-4F5C-9D5D-C571486B7469}"/>
            </a:ext>
          </a:extLst>
        </xdr:cNvPr>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134456</xdr:rowOff>
    </xdr:from>
    <xdr:ext cx="405111" cy="259045"/>
    <xdr:sp macro="" textlink="">
      <xdr:nvSpPr>
        <xdr:cNvPr id="699" name="n_3mainValue【公民館】&#10;有形固定資産減価償却率">
          <a:extLst>
            <a:ext uri="{FF2B5EF4-FFF2-40B4-BE49-F238E27FC236}">
              <a16:creationId xmlns:a16="http://schemas.microsoft.com/office/drawing/2014/main" id="{B1D48814-8050-4C82-B26E-4D5F0B4D3186}"/>
            </a:ext>
          </a:extLst>
        </xdr:cNvPr>
        <xdr:cNvSpPr txBox="1"/>
      </xdr:nvSpPr>
      <xdr:spPr>
        <a:xfrm>
          <a:off x="13500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100165</xdr:rowOff>
    </xdr:from>
    <xdr:ext cx="405111" cy="259045"/>
    <xdr:sp macro="" textlink="">
      <xdr:nvSpPr>
        <xdr:cNvPr id="700" name="n_4mainValue【公民館】&#10;有形固定資産減価償却率">
          <a:extLst>
            <a:ext uri="{FF2B5EF4-FFF2-40B4-BE49-F238E27FC236}">
              <a16:creationId xmlns:a16="http://schemas.microsoft.com/office/drawing/2014/main" id="{3C6AF7B3-CBDD-4824-BF1A-739CF42CD4CC}"/>
            </a:ext>
          </a:extLst>
        </xdr:cNvPr>
        <xdr:cNvSpPr txBox="1"/>
      </xdr:nvSpPr>
      <xdr:spPr>
        <a:xfrm>
          <a:off x="12611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9ED451D-0E1D-4862-8231-DE30B123E4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0E34A96-692A-4A57-8969-F76D005105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86FB694B-AF9D-4AC9-A697-F51B2E06D9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AB137180-11FC-437A-89E0-B5A6E1A2EB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BB09F059-A8D4-4906-8141-68DC28284B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7C4C1DE8-A4F8-4F81-9B17-76854ACF84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15B6F405-AAA1-438C-A645-4CA991A3EE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9FDF233C-E4B1-4892-ACA4-BEE76AE37C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9D87D96A-18BF-4763-94C4-A805DF9B4C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78F7D9E-7D35-4AD6-8389-6F44220C7E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3AA97D69-8BBE-4B8B-B961-F5EC037DC3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88791AFA-5BCF-4942-BAC1-B4774CA322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A0F3BE4E-C523-42F7-824B-96DF185002E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C2E70518-9A96-40D1-BDF5-8A6621DE81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631D5067-6CF3-44A7-A317-14E032F93A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6A677E69-715C-4780-9FAA-8F2DD001B4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3D0247C2-F35A-45FF-A031-DEF7A8AC035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15517645-1B51-411D-8C4F-998603EE3CA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2BC6652E-3673-441B-B58B-69C6901C9D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AA2EA1C2-1237-461C-959B-1FE394E9F6F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1AF7391C-786D-4D28-9A75-90033321F4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2B0348F4-F976-43C5-AF5A-B8DAFDB85F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E519911-87EF-4741-BC7E-33EC8F85DA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775DE4EA-41A1-412B-9720-0616D5C445BD}"/>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886EBDC5-72EE-454F-836F-3D6D4F93B686}"/>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64B5EF72-E7F5-41AA-8234-1FBE344A2731}"/>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97D6BA13-86B5-4148-A155-4D8E25669006}"/>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2B6D7DFE-A355-45E5-BC7C-55EC5E13106A}"/>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a:extLst>
            <a:ext uri="{FF2B5EF4-FFF2-40B4-BE49-F238E27FC236}">
              <a16:creationId xmlns:a16="http://schemas.microsoft.com/office/drawing/2014/main" id="{43CDB7B3-0B08-438E-BC95-506037B5AE45}"/>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57C483B2-7B2B-4ACE-B715-C8A2E4FA0526}"/>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CBDC05F3-6C43-41CA-BFA6-BD3148E8C004}"/>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BA9E1718-5AA8-4245-8384-046B9CF4430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86615D4B-702D-4571-81CF-C30E5423308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88C71955-3038-4D13-B565-2BC0E04F2EC5}"/>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8627E3D-F008-4CCE-9D93-BE00261B43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048A67B-96D8-439B-BBF4-B2255C1436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17BD837-D4E5-416E-8265-C149EDE8CF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8268B33-194B-44D9-A969-8A9E692AFB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83550F5-F707-4038-BA2B-429C1E199E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740" name="楕円 739">
          <a:extLst>
            <a:ext uri="{FF2B5EF4-FFF2-40B4-BE49-F238E27FC236}">
              <a16:creationId xmlns:a16="http://schemas.microsoft.com/office/drawing/2014/main" id="{8C8A5365-E967-4D71-8FAD-BAE733321DFF}"/>
            </a:ext>
          </a:extLst>
        </xdr:cNvPr>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144797</xdr:rowOff>
    </xdr:from>
    <xdr:ext cx="469744" cy="259045"/>
    <xdr:sp macro="" textlink="">
      <xdr:nvSpPr>
        <xdr:cNvPr id="741" name="【公民館】&#10;一人当たり面積該当値テキスト">
          <a:extLst>
            <a:ext uri="{FF2B5EF4-FFF2-40B4-BE49-F238E27FC236}">
              <a16:creationId xmlns:a16="http://schemas.microsoft.com/office/drawing/2014/main" id="{431F6E64-D4D4-425A-9434-941E0EFAAAA4}"/>
            </a:ext>
          </a:extLst>
        </xdr:cNvPr>
        <xdr:cNvSpPr txBox="1"/>
      </xdr:nvSpPr>
      <xdr:spPr>
        <a:xfrm>
          <a:off x="22199600"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xdr:rowOff>
    </xdr:from>
    <xdr:to>
      <xdr:col>112</xdr:col>
      <xdr:colOff>38100</xdr:colOff>
      <xdr:row>107</xdr:row>
      <xdr:rowOff>103378</xdr:rowOff>
    </xdr:to>
    <xdr:sp macro="" textlink="">
      <xdr:nvSpPr>
        <xdr:cNvPr id="742" name="楕円 741">
          <a:extLst>
            <a:ext uri="{FF2B5EF4-FFF2-40B4-BE49-F238E27FC236}">
              <a16:creationId xmlns:a16="http://schemas.microsoft.com/office/drawing/2014/main" id="{00AEBFDB-6F19-4DDD-9809-127A1A27CF32}"/>
            </a:ext>
          </a:extLst>
        </xdr:cNvPr>
        <xdr:cNvSpPr/>
      </xdr:nvSpPr>
      <xdr:spPr>
        <a:xfrm>
          <a:off x="21272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52578</xdr:rowOff>
    </xdr:to>
    <xdr:cxnSp macro="">
      <xdr:nvCxnSpPr>
        <xdr:cNvPr id="743" name="直線コネクタ 742">
          <a:extLst>
            <a:ext uri="{FF2B5EF4-FFF2-40B4-BE49-F238E27FC236}">
              <a16:creationId xmlns:a16="http://schemas.microsoft.com/office/drawing/2014/main" id="{0C863FEE-BD33-477B-8384-E3E7C3096732}"/>
            </a:ext>
          </a:extLst>
        </xdr:cNvPr>
        <xdr:cNvCxnSpPr/>
      </xdr:nvCxnSpPr>
      <xdr:spPr>
        <a:xfrm flipV="1">
          <a:off x="21323300" y="183908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744" name="楕円 743">
          <a:extLst>
            <a:ext uri="{FF2B5EF4-FFF2-40B4-BE49-F238E27FC236}">
              <a16:creationId xmlns:a16="http://schemas.microsoft.com/office/drawing/2014/main" id="{D14B022D-E88C-4EC3-A1A9-6D54CD9CBE61}"/>
            </a:ext>
          </a:extLst>
        </xdr:cNvPr>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52578</xdr:rowOff>
    </xdr:from>
    <xdr:to>
      <xdr:col>111</xdr:col>
      <xdr:colOff>177800</xdr:colOff>
      <xdr:row>107</xdr:row>
      <xdr:rowOff>60198</xdr:rowOff>
    </xdr:to>
    <xdr:cxnSp macro="">
      <xdr:nvCxnSpPr>
        <xdr:cNvPr id="745" name="直線コネクタ 744">
          <a:extLst>
            <a:ext uri="{FF2B5EF4-FFF2-40B4-BE49-F238E27FC236}">
              <a16:creationId xmlns:a16="http://schemas.microsoft.com/office/drawing/2014/main" id="{28499822-55B8-469E-A15C-46502F92D163}"/>
            </a:ext>
          </a:extLst>
        </xdr:cNvPr>
        <xdr:cNvCxnSpPr/>
      </xdr:nvCxnSpPr>
      <xdr:spPr>
        <a:xfrm flipV="1">
          <a:off x="20434300" y="1839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46" name="楕円 745">
          <a:extLst>
            <a:ext uri="{FF2B5EF4-FFF2-40B4-BE49-F238E27FC236}">
              <a16:creationId xmlns:a16="http://schemas.microsoft.com/office/drawing/2014/main" id="{1CECE1D3-29FE-4E6E-A1A0-4AE926025A70}"/>
            </a:ext>
          </a:extLst>
        </xdr:cNvPr>
        <xdr:cNvSpPr/>
      </xdr:nvSpPr>
      <xdr:spPr>
        <a:xfrm>
          <a:off x="19494500" y="183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66294</xdr:rowOff>
    </xdr:to>
    <xdr:cxnSp macro="">
      <xdr:nvCxnSpPr>
        <xdr:cNvPr id="747" name="直線コネクタ 746">
          <a:extLst>
            <a:ext uri="{FF2B5EF4-FFF2-40B4-BE49-F238E27FC236}">
              <a16:creationId xmlns:a16="http://schemas.microsoft.com/office/drawing/2014/main" id="{D092EC74-D3D4-42EE-BF1A-36E6D7D805D8}"/>
            </a:ext>
          </a:extLst>
        </xdr:cNvPr>
        <xdr:cNvCxnSpPr/>
      </xdr:nvCxnSpPr>
      <xdr:spPr>
        <a:xfrm flipV="1">
          <a:off x="19545300" y="184053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748" name="楕円 747">
          <a:extLst>
            <a:ext uri="{FF2B5EF4-FFF2-40B4-BE49-F238E27FC236}">
              <a16:creationId xmlns:a16="http://schemas.microsoft.com/office/drawing/2014/main" id="{C5798A12-F22C-4994-985E-20837B024998}"/>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66294</xdr:rowOff>
    </xdr:to>
    <xdr:cxnSp macro="">
      <xdr:nvCxnSpPr>
        <xdr:cNvPr id="749" name="直線コネクタ 748">
          <a:extLst>
            <a:ext uri="{FF2B5EF4-FFF2-40B4-BE49-F238E27FC236}">
              <a16:creationId xmlns:a16="http://schemas.microsoft.com/office/drawing/2014/main" id="{0B3D22C4-34BE-4ED8-B176-57807FE31D40}"/>
            </a:ext>
          </a:extLst>
        </xdr:cNvPr>
        <xdr:cNvCxnSpPr/>
      </xdr:nvCxnSpPr>
      <xdr:spPr>
        <a:xfrm>
          <a:off x="18656300" y="1839468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a:extLst>
            <a:ext uri="{FF2B5EF4-FFF2-40B4-BE49-F238E27FC236}">
              <a16:creationId xmlns:a16="http://schemas.microsoft.com/office/drawing/2014/main" id="{3E8C6C6F-A7AE-498B-813D-F006E8B4B551}"/>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a:extLst>
            <a:ext uri="{FF2B5EF4-FFF2-40B4-BE49-F238E27FC236}">
              <a16:creationId xmlns:a16="http://schemas.microsoft.com/office/drawing/2014/main" id="{B425B684-D9F8-44EE-AD69-57FA9A326CFC}"/>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a:extLst>
            <a:ext uri="{FF2B5EF4-FFF2-40B4-BE49-F238E27FC236}">
              <a16:creationId xmlns:a16="http://schemas.microsoft.com/office/drawing/2014/main" id="{EA263639-EE7C-4C93-BBEF-8E9543AB986F}"/>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a:extLst>
            <a:ext uri="{FF2B5EF4-FFF2-40B4-BE49-F238E27FC236}">
              <a16:creationId xmlns:a16="http://schemas.microsoft.com/office/drawing/2014/main" id="{D1E5962E-4A45-46CB-957D-1772BBD87317}"/>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94505</xdr:rowOff>
    </xdr:from>
    <xdr:ext cx="469744" cy="259045"/>
    <xdr:sp macro="" textlink="">
      <xdr:nvSpPr>
        <xdr:cNvPr id="754" name="n_1mainValue【公民館】&#10;一人当たり面積">
          <a:extLst>
            <a:ext uri="{FF2B5EF4-FFF2-40B4-BE49-F238E27FC236}">
              <a16:creationId xmlns:a16="http://schemas.microsoft.com/office/drawing/2014/main" id="{07D9D6DE-EAE4-42EE-94DF-B663E0377D16}"/>
            </a:ext>
          </a:extLst>
        </xdr:cNvPr>
        <xdr:cNvSpPr txBox="1"/>
      </xdr:nvSpPr>
      <xdr:spPr>
        <a:xfrm>
          <a:off x="21075727"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55" name="n_2mainValue【公民館】&#10;一人当たり面積">
          <a:extLst>
            <a:ext uri="{FF2B5EF4-FFF2-40B4-BE49-F238E27FC236}">
              <a16:creationId xmlns:a16="http://schemas.microsoft.com/office/drawing/2014/main" id="{6800CF0C-266A-419F-B1A3-90EFCDAF98B1}"/>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756" name="n_3mainValue【公民館】&#10;一人当たり面積">
          <a:extLst>
            <a:ext uri="{FF2B5EF4-FFF2-40B4-BE49-F238E27FC236}">
              <a16:creationId xmlns:a16="http://schemas.microsoft.com/office/drawing/2014/main" id="{7643BF51-9AB3-4E16-A918-E01342FAD993}"/>
            </a:ext>
          </a:extLst>
        </xdr:cNvPr>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757" name="n_4mainValue【公民館】&#10;一人当たり面積">
          <a:extLst>
            <a:ext uri="{FF2B5EF4-FFF2-40B4-BE49-F238E27FC236}">
              <a16:creationId xmlns:a16="http://schemas.microsoft.com/office/drawing/2014/main" id="{492ABE78-4357-4714-8F0F-64E6AFB1DBAD}"/>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F6A02C-14D4-42EE-9C52-DB1B6E4969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C559AFB3-FE47-4098-8A67-6E621A7DF5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FD08ECE6-32F7-45D3-873F-9333DA0B8B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当町は地形の性質上、道路や橋りょう、トンネル等が他団体と比べて少ないことから、有形固定資産減価償却率が類似団体平均を下回っていると考えられる。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しかし、公営住宅や公民館については、類似団体と比較して有形固定資産減価償却率が高くなっており、主な原因は施設の老朽化が進んでおり、改修・改築も行っていないことと考えられる。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今後、公営住宅については町営住宅長寿命化計画に基づき立て直し等が行われ、公民館においては除却予定であることから有形固定資産減価償却率は減少すると考えられる。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その他の施設ついても公共施設等総合管理計画に基づき計画的な改修や改築、除却を行うことで施設の老朽化対策に取り組んでいく。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198671-6E97-445C-BC4E-0BE180E118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EF6ED9-2879-45CE-ADC0-80857AFF73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1E22B6-CB41-47CC-A6ED-C31214B2A4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5E6774-8329-4DE9-BE6A-8298B9D60B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47D3BD-84B3-4A75-A93E-F1F8F06B1E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BCBAE4-7DF8-4983-B043-80ACFC715F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97C358-7AE6-4BE4-8575-C680A553B4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36818E-9381-489E-B804-BF4DD55E68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D4E5B2-5923-45E5-A122-ADCA983320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F0EDBA-571C-4923-8D38-694082E9C6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
4,914
397.72
4,504,498
4,424,040
80,458
2,496,022
4,705,962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D1352C-0694-480E-9DFB-8B96EBD291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52A20D-347C-4BA9-98F5-21FB443AD6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A02636-7A5A-4967-88EB-1F1ACD230E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3A6A85-C5F2-4FA4-8334-C4248DCA5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A8B3C6-7A73-45CA-AC82-F5C78BCB78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BCF92C-9482-4309-A6E8-1F3E29C909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482741-56D1-4A64-942D-9E40793B10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70499F-2896-42A6-A4F4-3863A289B8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D453EE-1890-4A19-8C3E-B1355DF6B5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C02192-905F-4753-A066-57D3E13162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0458A0-65CA-46D6-93A2-87E2FCB5CB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3E9A5C-271E-4B19-B1A4-4649430ABE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90935D-E326-4208-B4F6-7B4CFDA755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8E5149-D2ED-4B93-8E80-937978610F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453C00-723F-48F0-801D-744786BBE6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DD643D-477C-4ECD-978E-7AECED7C9B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D105DD-74B8-4FCE-91B1-9E9509F431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F3E530-C211-4E21-8D19-3512C26367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098134-0658-49E8-89BD-FE2B77DAC9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40491D-1595-48D0-9ECA-771D9126F5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177726-6129-4C65-AAED-1165453A41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237140-380F-4549-84CC-342722A9B9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F56C19-4B83-4F73-9142-4AAA8A5A03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6A45A1-1045-44CA-8D23-18C80000B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51DF75-DEC7-4EF3-9F81-DB9E4BCAFB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635E23-9A92-44E6-8371-61BC01F673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FC1B11-FB3C-4FCA-9769-E7B9703297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D433E5-FE80-4722-B7EC-FF0057DD15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2EC451-BC15-4C81-ACBC-E0A6EE9B962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1EC4F26-3187-43AB-8C22-A3F1DD1591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2181B5E-1E7D-470C-9F58-4230D216EF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037E800-8658-4836-BAF7-808B9F5C73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4C1FF2-9B3A-4757-B478-8366640D4B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E2E8479-6B58-4CB5-8B70-5CD46774C7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8228C95-9608-4DB3-B864-D8866EB454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B549BF3-2B9A-4EF1-9A6B-636C6B4C22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EADF1A8-6B9B-4F8D-B430-70761393555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2B3D944-7A32-4EAD-A2EE-C8E9717F99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45D3E78-5D76-436D-AD68-0E5AAABB72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18794A5-E96E-463F-B62E-AB406DAC6C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4D35A44-1B35-41B7-AE85-5C67913179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67846B3-12D7-439E-A13D-97AF9025DC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E1FEE6-D028-4E6F-B52F-CE61DD1A62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488EF7-7D2C-4133-B17D-9AB2B1CC55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1010B21-4E01-4C69-A3BA-42266BF113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EC0294C-8A0D-46BE-8B43-C69C5B0037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7BA8914-E7F6-4C61-8291-18E829782C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36DDBB4-1AD3-4719-A2FB-2CFF0BF774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11C55C7-25FD-4E0C-87BF-DE046475F5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1B65547-8C54-4B41-BB1F-F697BF28CF6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0D98065-9213-46C9-80D0-3D3122FB80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2B81AA7-6A1C-4D28-9950-8736B79B24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83785D2-F5D8-4349-BA80-71361ABA62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71E3AA0-A911-419B-BB7D-0484883844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7E307F4-E9EB-4930-AE94-4F2AA97845B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B6BA8B-1451-4AAE-8C4B-233BA35A240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2AFE4E0-4C85-4B6A-957A-1BA4E872C5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20B5E0D-C018-4054-B7CE-07D66326BA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54B8A40-3882-420B-BA4B-B3BC6C1E75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CD8D47B-C29C-43FA-908C-5531536958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690D7BC-4097-4C2A-9D8E-5D63BD81F3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5DE32F4-2C21-4579-BCA9-30A19F60A6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8CF4F2D-2947-4CEC-8359-2502078F4A5E}"/>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025A8DC-19FF-4160-8979-EDC987325DB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90B8D3F-BD63-4900-9DC7-B31E7469A6D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320B52B-9B63-473C-966C-B675C6D1B662}"/>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32336655-6317-44EE-A1F3-25B946776F1B}"/>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7E0BC51-0B69-424F-A617-58A6D87FE198}"/>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697C6C7F-1D1A-4C9A-A705-C6F1EF7CA735}"/>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85073B5E-5356-4978-8924-98992BA94AE3}"/>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8577B6EB-9E81-4DB2-86AC-98F92DFFDF84}"/>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3390E4E7-C146-4FC2-9318-B589061C07B6}"/>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28CF05AE-6343-4D1F-A264-6BAD3CCAE55C}"/>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145150B-A6E7-47A8-B96E-3CA92A3356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3009C9-3813-44FC-B656-2F9968B02A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21C54FE-2A60-4294-BB88-2CD1FF843B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27559DF-F00E-466B-AC61-06C1C517FE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701BF08-157E-4060-8F5F-AD2FA21E95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96157</xdr:rowOff>
    </xdr:from>
    <xdr:to>
      <xdr:col>24</xdr:col>
      <xdr:colOff>114300</xdr:colOff>
      <xdr:row>64</xdr:row>
      <xdr:rowOff>26307</xdr:rowOff>
    </xdr:to>
    <xdr:sp macro="" textlink="">
      <xdr:nvSpPr>
        <xdr:cNvPr id="90" name="楕円 89">
          <a:extLst>
            <a:ext uri="{FF2B5EF4-FFF2-40B4-BE49-F238E27FC236}">
              <a16:creationId xmlns:a16="http://schemas.microsoft.com/office/drawing/2014/main" id="{95CBB89E-DE7A-46A4-A885-F01A0080785A}"/>
            </a:ext>
          </a:extLst>
        </xdr:cNvPr>
        <xdr:cNvSpPr/>
      </xdr:nvSpPr>
      <xdr:spPr>
        <a:xfrm>
          <a:off x="45847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74584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EC85980-133E-473D-A96C-1E2B71701F43}"/>
            </a:ext>
          </a:extLst>
        </xdr:cNvPr>
        <xdr:cNvSpPr txBox="1"/>
      </xdr:nvSpPr>
      <xdr:spPr>
        <a:xfrm>
          <a:off x="4673600"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81462</xdr:rowOff>
    </xdr:from>
    <xdr:to>
      <xdr:col>20</xdr:col>
      <xdr:colOff>38100</xdr:colOff>
      <xdr:row>64</xdr:row>
      <xdr:rowOff>11612</xdr:rowOff>
    </xdr:to>
    <xdr:sp macro="" textlink="">
      <xdr:nvSpPr>
        <xdr:cNvPr id="92" name="楕円 91">
          <a:extLst>
            <a:ext uri="{FF2B5EF4-FFF2-40B4-BE49-F238E27FC236}">
              <a16:creationId xmlns:a16="http://schemas.microsoft.com/office/drawing/2014/main" id="{57032388-3888-47A2-8455-22D79295F470}"/>
            </a:ext>
          </a:extLst>
        </xdr:cNvPr>
        <xdr:cNvSpPr/>
      </xdr:nvSpPr>
      <xdr:spPr>
        <a:xfrm>
          <a:off x="3746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132262</xdr:rowOff>
    </xdr:from>
    <xdr:to>
      <xdr:col>24</xdr:col>
      <xdr:colOff>63500</xdr:colOff>
      <xdr:row>63</xdr:row>
      <xdr:rowOff>146957</xdr:rowOff>
    </xdr:to>
    <xdr:cxnSp macro="">
      <xdr:nvCxnSpPr>
        <xdr:cNvPr id="93" name="直線コネクタ 92">
          <a:extLst>
            <a:ext uri="{FF2B5EF4-FFF2-40B4-BE49-F238E27FC236}">
              <a16:creationId xmlns:a16="http://schemas.microsoft.com/office/drawing/2014/main" id="{ACA765BC-4812-47C9-BA1F-98C48D401DD1}"/>
            </a:ext>
          </a:extLst>
        </xdr:cNvPr>
        <xdr:cNvCxnSpPr/>
      </xdr:nvCxnSpPr>
      <xdr:spPr>
        <a:xfrm>
          <a:off x="3797300" y="1093361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94" name="楕円 93">
          <a:extLst>
            <a:ext uri="{FF2B5EF4-FFF2-40B4-BE49-F238E27FC236}">
              <a16:creationId xmlns:a16="http://schemas.microsoft.com/office/drawing/2014/main" id="{1DFE1742-D53E-41C3-9CC7-60621212C25E}"/>
            </a:ext>
          </a:extLst>
        </xdr:cNvPr>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117566</xdr:rowOff>
    </xdr:from>
    <xdr:to>
      <xdr:col>19</xdr:col>
      <xdr:colOff>177800</xdr:colOff>
      <xdr:row>63</xdr:row>
      <xdr:rowOff>132262</xdr:rowOff>
    </xdr:to>
    <xdr:cxnSp macro="">
      <xdr:nvCxnSpPr>
        <xdr:cNvPr id="95" name="直線コネクタ 94">
          <a:extLst>
            <a:ext uri="{FF2B5EF4-FFF2-40B4-BE49-F238E27FC236}">
              <a16:creationId xmlns:a16="http://schemas.microsoft.com/office/drawing/2014/main" id="{614D081F-C8A6-42EC-B767-6799702E670D}"/>
            </a:ext>
          </a:extLst>
        </xdr:cNvPr>
        <xdr:cNvCxnSpPr/>
      </xdr:nvCxnSpPr>
      <xdr:spPr>
        <a:xfrm>
          <a:off x="2908300" y="109189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96" name="楕円 95">
          <a:extLst>
            <a:ext uri="{FF2B5EF4-FFF2-40B4-BE49-F238E27FC236}">
              <a16:creationId xmlns:a16="http://schemas.microsoft.com/office/drawing/2014/main" id="{8169E5D6-70A6-4CE5-A99E-4CEBF7FC7303}"/>
            </a:ext>
          </a:extLst>
        </xdr:cNvPr>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117566</xdr:rowOff>
    </xdr:to>
    <xdr:cxnSp macro="">
      <xdr:nvCxnSpPr>
        <xdr:cNvPr id="97" name="直線コネクタ 96">
          <a:extLst>
            <a:ext uri="{FF2B5EF4-FFF2-40B4-BE49-F238E27FC236}">
              <a16:creationId xmlns:a16="http://schemas.microsoft.com/office/drawing/2014/main" id="{154D768E-DB9D-471A-A095-06E8B0ACB135}"/>
            </a:ext>
          </a:extLst>
        </xdr:cNvPr>
        <xdr:cNvCxnSpPr/>
      </xdr:nvCxnSpPr>
      <xdr:spPr>
        <a:xfrm>
          <a:off x="2019300" y="109042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37374</xdr:rowOff>
    </xdr:from>
    <xdr:to>
      <xdr:col>6</xdr:col>
      <xdr:colOff>38100</xdr:colOff>
      <xdr:row>63</xdr:row>
      <xdr:rowOff>138974</xdr:rowOff>
    </xdr:to>
    <xdr:sp macro="" textlink="">
      <xdr:nvSpPr>
        <xdr:cNvPr id="98" name="楕円 97">
          <a:extLst>
            <a:ext uri="{FF2B5EF4-FFF2-40B4-BE49-F238E27FC236}">
              <a16:creationId xmlns:a16="http://schemas.microsoft.com/office/drawing/2014/main" id="{00C50077-CDB7-49A1-812F-9523DF9BA291}"/>
            </a:ext>
          </a:extLst>
        </xdr:cNvPr>
        <xdr:cNvSpPr/>
      </xdr:nvSpPr>
      <xdr:spPr>
        <a:xfrm>
          <a:off x="1079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88174</xdr:rowOff>
    </xdr:from>
    <xdr:to>
      <xdr:col>10</xdr:col>
      <xdr:colOff>114300</xdr:colOff>
      <xdr:row>63</xdr:row>
      <xdr:rowOff>102870</xdr:rowOff>
    </xdr:to>
    <xdr:cxnSp macro="">
      <xdr:nvCxnSpPr>
        <xdr:cNvPr id="99" name="直線コネクタ 98">
          <a:extLst>
            <a:ext uri="{FF2B5EF4-FFF2-40B4-BE49-F238E27FC236}">
              <a16:creationId xmlns:a16="http://schemas.microsoft.com/office/drawing/2014/main" id="{6E522060-89E1-4652-B9AA-DB0F8C7C53E0}"/>
            </a:ext>
          </a:extLst>
        </xdr:cNvPr>
        <xdr:cNvCxnSpPr/>
      </xdr:nvCxnSpPr>
      <xdr:spPr>
        <a:xfrm>
          <a:off x="1130300" y="1088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9114343B-A61C-4827-A463-43C7DF3B38FD}"/>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A118E21E-6D78-4485-81A4-4BB0608DB0BE}"/>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FFA7E15B-9678-4C1B-B207-DC1E4A2EF0A6}"/>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CDF8A68F-DDB0-4F08-B535-678C8D20AD67}"/>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2739</xdr:rowOff>
    </xdr:from>
    <xdr:ext cx="405111" cy="259045"/>
    <xdr:sp macro="" textlink="">
      <xdr:nvSpPr>
        <xdr:cNvPr id="104" name="n_1mainValue【体育館・プール】&#10;有形固定資産減価償却率">
          <a:extLst>
            <a:ext uri="{FF2B5EF4-FFF2-40B4-BE49-F238E27FC236}">
              <a16:creationId xmlns:a16="http://schemas.microsoft.com/office/drawing/2014/main" id="{417D6DE5-7686-4177-BB78-08748672D596}"/>
            </a:ext>
          </a:extLst>
        </xdr:cNvPr>
        <xdr:cNvSpPr txBox="1"/>
      </xdr:nvSpPr>
      <xdr:spPr>
        <a:xfrm>
          <a:off x="35820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105" name="n_2mainValue【体育館・プール】&#10;有形固定資産減価償却率">
          <a:extLst>
            <a:ext uri="{FF2B5EF4-FFF2-40B4-BE49-F238E27FC236}">
              <a16:creationId xmlns:a16="http://schemas.microsoft.com/office/drawing/2014/main" id="{0BD80D0E-A4E7-4904-9711-EDEF4254E00D}"/>
            </a:ext>
          </a:extLst>
        </xdr:cNvPr>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106" name="n_3mainValue【体育館・プール】&#10;有形固定資産減価償却率">
          <a:extLst>
            <a:ext uri="{FF2B5EF4-FFF2-40B4-BE49-F238E27FC236}">
              <a16:creationId xmlns:a16="http://schemas.microsoft.com/office/drawing/2014/main" id="{4774C02D-88AF-4D2B-A951-C944ABE28854}"/>
            </a:ext>
          </a:extLst>
        </xdr:cNvPr>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130101</xdr:rowOff>
    </xdr:from>
    <xdr:ext cx="405111" cy="259045"/>
    <xdr:sp macro="" textlink="">
      <xdr:nvSpPr>
        <xdr:cNvPr id="107" name="n_4mainValue【体育館・プール】&#10;有形固定資産減価償却率">
          <a:extLst>
            <a:ext uri="{FF2B5EF4-FFF2-40B4-BE49-F238E27FC236}">
              <a16:creationId xmlns:a16="http://schemas.microsoft.com/office/drawing/2014/main" id="{164A7C94-D5A3-479D-8C4F-361BA2DA9D57}"/>
            </a:ext>
          </a:extLst>
        </xdr:cNvPr>
        <xdr:cNvSpPr txBox="1"/>
      </xdr:nvSpPr>
      <xdr:spPr>
        <a:xfrm>
          <a:off x="927744" y="109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63E9993-9414-430E-86DF-75D44FE19A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A6E2101-4C8B-4928-925C-B018FC3D23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9ED68CC-63B6-47D0-84D1-55A887410C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89995D1-442E-41D9-8D5D-15982FCAD0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FA3037A-A64D-47E1-9070-58917A2A03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D5973AB-F357-49BD-936A-047DB2FB23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7777D0A-C4C6-4CC6-8D30-B8FB8DCA59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69F3BD9-2A86-4FDB-A30E-9CB25817CD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41D59B4-02BC-4C6F-9D36-BD660A9DDE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2790B56-A81F-4F28-977B-3373C8FD08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D0545D5D-CA35-493C-8F5C-0EB7BD66C32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FEE11AF-FDC0-4029-8319-3C9EBCEADBA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651B4C5C-D189-4B79-906D-BD365FC62D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F216B84A-8FC3-42C4-8711-FE37F703B54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EF324C15-8777-4E00-B027-4A9F9B94672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2E9CB82A-C914-4595-BAAD-55DCC7F741C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9C00C197-4537-4B37-A112-E69C165FFB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4E8974E-6E91-4876-BC08-46F8B185BEC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853A0F7-6B8D-44C7-8B77-8D60DA51F3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347A6D3F-86A3-4932-8F8D-D388F0948CD6}"/>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FAE193A9-FAC8-47EC-8B2D-9C1BC849FFE6}"/>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02A9C56A-EF9A-4188-A31E-F61B523A313A}"/>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7C6CB88C-4280-47F9-BD47-DE94AD138302}"/>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E4F4BF71-C7F4-4E35-9923-6668E88D1D56}"/>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a:extLst>
            <a:ext uri="{FF2B5EF4-FFF2-40B4-BE49-F238E27FC236}">
              <a16:creationId xmlns:a16="http://schemas.microsoft.com/office/drawing/2014/main" id="{4F15CE24-C524-4115-8F70-681122B4F1FE}"/>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0BA4B4E5-70E4-44FA-AEED-3E05632D5A0A}"/>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E0812B56-DE0E-4E2E-915E-B15017B5C6FF}"/>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683E9A5E-3106-4FF0-8FDE-15FFCCA60DA3}"/>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A57CBBAD-4EE0-45B0-915F-8A6B66A51664}"/>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4326819C-5CA4-4FCC-87B1-48739DBD0D98}"/>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5882BFC-5887-4D0E-A786-BFE8A2834F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4CFDF90-D7C9-4B76-8B3F-A2C99D2C6C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A171FE0-9090-42A6-A802-5A414CBADE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843E953-8DC4-41BB-953D-28CA3E0CC8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86F3C09-9436-416E-9C4F-D16A2F8408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62357</xdr:rowOff>
    </xdr:from>
    <xdr:to>
      <xdr:col>55</xdr:col>
      <xdr:colOff>50800</xdr:colOff>
      <xdr:row>60</xdr:row>
      <xdr:rowOff>163957</xdr:rowOff>
    </xdr:to>
    <xdr:sp macro="" textlink="">
      <xdr:nvSpPr>
        <xdr:cNvPr id="143" name="楕円 142">
          <a:extLst>
            <a:ext uri="{FF2B5EF4-FFF2-40B4-BE49-F238E27FC236}">
              <a16:creationId xmlns:a16="http://schemas.microsoft.com/office/drawing/2014/main" id="{4AFACFE3-2CD5-4A34-8746-257213D6A273}"/>
            </a:ext>
          </a:extLst>
        </xdr:cNvPr>
        <xdr:cNvSpPr/>
      </xdr:nvSpPr>
      <xdr:spPr>
        <a:xfrm>
          <a:off x="10426700" y="103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85234</xdr:rowOff>
    </xdr:from>
    <xdr:ext cx="469744" cy="259045"/>
    <xdr:sp macro="" textlink="">
      <xdr:nvSpPr>
        <xdr:cNvPr id="144" name="【体育館・プール】&#10;一人当たり面積該当値テキスト">
          <a:extLst>
            <a:ext uri="{FF2B5EF4-FFF2-40B4-BE49-F238E27FC236}">
              <a16:creationId xmlns:a16="http://schemas.microsoft.com/office/drawing/2014/main" id="{1A5CCA43-E73C-4E0C-8FE4-6C1966DC41B9}"/>
            </a:ext>
          </a:extLst>
        </xdr:cNvPr>
        <xdr:cNvSpPr txBox="1"/>
      </xdr:nvSpPr>
      <xdr:spPr>
        <a:xfrm>
          <a:off x="10515600" y="102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74358</xdr:rowOff>
    </xdr:from>
    <xdr:to>
      <xdr:col>50</xdr:col>
      <xdr:colOff>165100</xdr:colOff>
      <xdr:row>61</xdr:row>
      <xdr:rowOff>4508</xdr:rowOff>
    </xdr:to>
    <xdr:sp macro="" textlink="">
      <xdr:nvSpPr>
        <xdr:cNvPr id="145" name="楕円 144">
          <a:extLst>
            <a:ext uri="{FF2B5EF4-FFF2-40B4-BE49-F238E27FC236}">
              <a16:creationId xmlns:a16="http://schemas.microsoft.com/office/drawing/2014/main" id="{B93626D7-40D1-4106-9BCC-D5531779548C}"/>
            </a:ext>
          </a:extLst>
        </xdr:cNvPr>
        <xdr:cNvSpPr/>
      </xdr:nvSpPr>
      <xdr:spPr>
        <a:xfrm>
          <a:off x="9588500" y="103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113157</xdr:rowOff>
    </xdr:from>
    <xdr:to>
      <xdr:col>55</xdr:col>
      <xdr:colOff>0</xdr:colOff>
      <xdr:row>60</xdr:row>
      <xdr:rowOff>125158</xdr:rowOff>
    </xdr:to>
    <xdr:cxnSp macro="">
      <xdr:nvCxnSpPr>
        <xdr:cNvPr id="146" name="直線コネクタ 145">
          <a:extLst>
            <a:ext uri="{FF2B5EF4-FFF2-40B4-BE49-F238E27FC236}">
              <a16:creationId xmlns:a16="http://schemas.microsoft.com/office/drawing/2014/main" id="{F1079795-4B37-487D-A730-A1E4A8D58F96}"/>
            </a:ext>
          </a:extLst>
        </xdr:cNvPr>
        <xdr:cNvCxnSpPr/>
      </xdr:nvCxnSpPr>
      <xdr:spPr>
        <a:xfrm flipV="1">
          <a:off x="9639300" y="10400157"/>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86360</xdr:rowOff>
    </xdr:from>
    <xdr:to>
      <xdr:col>46</xdr:col>
      <xdr:colOff>38100</xdr:colOff>
      <xdr:row>61</xdr:row>
      <xdr:rowOff>16510</xdr:rowOff>
    </xdr:to>
    <xdr:sp macro="" textlink="">
      <xdr:nvSpPr>
        <xdr:cNvPr id="147" name="楕円 146">
          <a:extLst>
            <a:ext uri="{FF2B5EF4-FFF2-40B4-BE49-F238E27FC236}">
              <a16:creationId xmlns:a16="http://schemas.microsoft.com/office/drawing/2014/main" id="{99AF0939-1B89-4C44-98F8-0749A0EC3BE5}"/>
            </a:ext>
          </a:extLst>
        </xdr:cNvPr>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125158</xdr:rowOff>
    </xdr:from>
    <xdr:to>
      <xdr:col>50</xdr:col>
      <xdr:colOff>114300</xdr:colOff>
      <xdr:row>60</xdr:row>
      <xdr:rowOff>137160</xdr:rowOff>
    </xdr:to>
    <xdr:cxnSp macro="">
      <xdr:nvCxnSpPr>
        <xdr:cNvPr id="148" name="直線コネクタ 147">
          <a:extLst>
            <a:ext uri="{FF2B5EF4-FFF2-40B4-BE49-F238E27FC236}">
              <a16:creationId xmlns:a16="http://schemas.microsoft.com/office/drawing/2014/main" id="{DCB8CD3B-136C-47C9-A117-968B7DA12247}"/>
            </a:ext>
          </a:extLst>
        </xdr:cNvPr>
        <xdr:cNvCxnSpPr/>
      </xdr:nvCxnSpPr>
      <xdr:spPr>
        <a:xfrm flipV="1">
          <a:off x="8750300" y="1041215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96647</xdr:rowOff>
    </xdr:from>
    <xdr:to>
      <xdr:col>41</xdr:col>
      <xdr:colOff>101600</xdr:colOff>
      <xdr:row>61</xdr:row>
      <xdr:rowOff>26797</xdr:rowOff>
    </xdr:to>
    <xdr:sp macro="" textlink="">
      <xdr:nvSpPr>
        <xdr:cNvPr id="149" name="楕円 148">
          <a:extLst>
            <a:ext uri="{FF2B5EF4-FFF2-40B4-BE49-F238E27FC236}">
              <a16:creationId xmlns:a16="http://schemas.microsoft.com/office/drawing/2014/main" id="{EACE435B-A58F-4FDA-BD90-9F5E3DBE0E12}"/>
            </a:ext>
          </a:extLst>
        </xdr:cNvPr>
        <xdr:cNvSpPr/>
      </xdr:nvSpPr>
      <xdr:spPr>
        <a:xfrm>
          <a:off x="7810500" y="10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147447</xdr:rowOff>
    </xdr:to>
    <xdr:cxnSp macro="">
      <xdr:nvCxnSpPr>
        <xdr:cNvPr id="150" name="直線コネクタ 149">
          <a:extLst>
            <a:ext uri="{FF2B5EF4-FFF2-40B4-BE49-F238E27FC236}">
              <a16:creationId xmlns:a16="http://schemas.microsoft.com/office/drawing/2014/main" id="{61BBB68D-47FA-4F59-90D2-0F2B5E506356}"/>
            </a:ext>
          </a:extLst>
        </xdr:cNvPr>
        <xdr:cNvCxnSpPr/>
      </xdr:nvCxnSpPr>
      <xdr:spPr>
        <a:xfrm flipV="1">
          <a:off x="7861300" y="104241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106363</xdr:rowOff>
    </xdr:from>
    <xdr:to>
      <xdr:col>36</xdr:col>
      <xdr:colOff>165100</xdr:colOff>
      <xdr:row>61</xdr:row>
      <xdr:rowOff>36513</xdr:rowOff>
    </xdr:to>
    <xdr:sp macro="" textlink="">
      <xdr:nvSpPr>
        <xdr:cNvPr id="151" name="楕円 150">
          <a:extLst>
            <a:ext uri="{FF2B5EF4-FFF2-40B4-BE49-F238E27FC236}">
              <a16:creationId xmlns:a16="http://schemas.microsoft.com/office/drawing/2014/main" id="{645781A3-5A3B-4CB7-B29F-64BB1702D072}"/>
            </a:ext>
          </a:extLst>
        </xdr:cNvPr>
        <xdr:cNvSpPr/>
      </xdr:nvSpPr>
      <xdr:spPr>
        <a:xfrm>
          <a:off x="6921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147447</xdr:rowOff>
    </xdr:from>
    <xdr:to>
      <xdr:col>41</xdr:col>
      <xdr:colOff>50800</xdr:colOff>
      <xdr:row>60</xdr:row>
      <xdr:rowOff>157163</xdr:rowOff>
    </xdr:to>
    <xdr:cxnSp macro="">
      <xdr:nvCxnSpPr>
        <xdr:cNvPr id="152" name="直線コネクタ 151">
          <a:extLst>
            <a:ext uri="{FF2B5EF4-FFF2-40B4-BE49-F238E27FC236}">
              <a16:creationId xmlns:a16="http://schemas.microsoft.com/office/drawing/2014/main" id="{9DF7538A-E6A0-4CFD-AA47-BF01F5185C73}"/>
            </a:ext>
          </a:extLst>
        </xdr:cNvPr>
        <xdr:cNvCxnSpPr/>
      </xdr:nvCxnSpPr>
      <xdr:spPr>
        <a:xfrm flipV="1">
          <a:off x="6972300" y="1043444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a:extLst>
            <a:ext uri="{FF2B5EF4-FFF2-40B4-BE49-F238E27FC236}">
              <a16:creationId xmlns:a16="http://schemas.microsoft.com/office/drawing/2014/main" id="{F6613363-E171-4676-AEA4-D1040CD272CA}"/>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a:extLst>
            <a:ext uri="{FF2B5EF4-FFF2-40B4-BE49-F238E27FC236}">
              <a16:creationId xmlns:a16="http://schemas.microsoft.com/office/drawing/2014/main" id="{A4AE5005-88A9-4E91-AB47-2D6F09284B9B}"/>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268E0848-942C-4BC9-A72E-B8E7EBAD6479}"/>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a:extLst>
            <a:ext uri="{FF2B5EF4-FFF2-40B4-BE49-F238E27FC236}">
              <a16:creationId xmlns:a16="http://schemas.microsoft.com/office/drawing/2014/main" id="{2DACC026-A827-404C-979F-105651B5177C}"/>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21035</xdr:rowOff>
    </xdr:from>
    <xdr:ext cx="469744" cy="259045"/>
    <xdr:sp macro="" textlink="">
      <xdr:nvSpPr>
        <xdr:cNvPr id="157" name="n_1mainValue【体育館・プール】&#10;一人当たり面積">
          <a:extLst>
            <a:ext uri="{FF2B5EF4-FFF2-40B4-BE49-F238E27FC236}">
              <a16:creationId xmlns:a16="http://schemas.microsoft.com/office/drawing/2014/main" id="{E90108D9-BB45-4C21-90DE-793C41463ECF}"/>
            </a:ext>
          </a:extLst>
        </xdr:cNvPr>
        <xdr:cNvSpPr txBox="1"/>
      </xdr:nvSpPr>
      <xdr:spPr>
        <a:xfrm>
          <a:off x="9391727" y="1013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158" name="n_2mainValue【体育館・プール】&#10;一人当たり面積">
          <a:extLst>
            <a:ext uri="{FF2B5EF4-FFF2-40B4-BE49-F238E27FC236}">
              <a16:creationId xmlns:a16="http://schemas.microsoft.com/office/drawing/2014/main" id="{07033833-9ABF-43BB-B026-AA12BF6B4207}"/>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43324</xdr:rowOff>
    </xdr:from>
    <xdr:ext cx="469744" cy="259045"/>
    <xdr:sp macro="" textlink="">
      <xdr:nvSpPr>
        <xdr:cNvPr id="159" name="n_3mainValue【体育館・プール】&#10;一人当たり面積">
          <a:extLst>
            <a:ext uri="{FF2B5EF4-FFF2-40B4-BE49-F238E27FC236}">
              <a16:creationId xmlns:a16="http://schemas.microsoft.com/office/drawing/2014/main" id="{60173D5D-6DE0-4499-BDC8-695116F1070F}"/>
            </a:ext>
          </a:extLst>
        </xdr:cNvPr>
        <xdr:cNvSpPr txBox="1"/>
      </xdr:nvSpPr>
      <xdr:spPr>
        <a:xfrm>
          <a:off x="7626427" y="101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53040</xdr:rowOff>
    </xdr:from>
    <xdr:ext cx="469744" cy="259045"/>
    <xdr:sp macro="" textlink="">
      <xdr:nvSpPr>
        <xdr:cNvPr id="160" name="n_4mainValue【体育館・プール】&#10;一人当たり面積">
          <a:extLst>
            <a:ext uri="{FF2B5EF4-FFF2-40B4-BE49-F238E27FC236}">
              <a16:creationId xmlns:a16="http://schemas.microsoft.com/office/drawing/2014/main" id="{57BB70FC-0862-4FC7-BDF5-A35E1BC197E7}"/>
            </a:ext>
          </a:extLst>
        </xdr:cNvPr>
        <xdr:cNvSpPr txBox="1"/>
      </xdr:nvSpPr>
      <xdr:spPr>
        <a:xfrm>
          <a:off x="6737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152C9E6E-5636-4D0E-8923-02149C83F8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2330A1A2-AB5E-449B-9EF3-33256498ED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ECE4A4D6-257E-473D-AF5C-67B4E3A695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25784530-ECA6-43F1-99E1-D509F474B6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CA6201F1-8329-4C79-98FB-ACE0919D35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4A53BD38-D758-48C0-AFD3-F62A486999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64ADFE48-F912-4BC2-A764-B04EC0A397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2C96E754-7653-439D-87BA-8C101876E7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7C730445-37CC-421C-BA60-0BF03B72B5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77513EC6-E7C6-4ADF-BA3F-B349951543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D877B9DE-697F-492C-A027-47DC85A339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5FD2B870-262E-40EE-A26F-353F4C237C1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84DBE009-82BE-4866-BBCA-0BFBD148F26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3AADEFD5-0EBE-4CC6-B6BB-2087FDB0E38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4E0A119F-707A-409E-94BB-E4FFC5A1DD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10C97FA5-4F15-40A2-9950-08B6B03198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21D6F1C9-BC6A-4E05-819A-478D84549A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A41537B0-E05D-4C17-A9AB-0B3371DC550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8A68BDD1-66E3-48CF-AB47-267599A9A6D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DEAEFA55-9767-46B9-B228-594CD1864D1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FF47577B-2E03-431B-AD5E-19D1DA77446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95703F44-F080-4C93-BDB8-D99E445203D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35B4F590-1F44-41CC-935B-568B39ECCEF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8FC32748-23E6-419F-85EA-A553D9D0C7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44750358-1D52-4A01-8D90-E0D3D8C5A2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2F3421A8-DCB5-4FDC-A1FE-9F7667DA6077}"/>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509B8B12-A11D-4D3B-9DF2-F7F9B313056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CDFF8903-6AF3-484D-AB8C-8D643125321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635E52E5-839E-4DB4-AC6B-E7EC7566E9C9}"/>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62952678-074A-492B-8C80-88FD3D0D3329}"/>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E2FC82-E53F-42B4-9E13-2F848EA7BA5F}"/>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36B37C39-B0AE-456C-AFDE-F409EF1F032F}"/>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80AD1695-C5C5-4847-9980-9D53D25B4D7C}"/>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1F0AAA26-CDC3-4EC7-83D5-50900678CC37}"/>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ED201563-F559-46D2-9CB1-F602EEBF9C01}"/>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3BCA5741-B5BB-4C03-9ECA-CA8D6F607967}"/>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B58E0F9-0B2D-422C-9F08-EEDE77F7C9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E4E1061C-13A1-4064-AC06-D990A29F5C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6B05B5F-BE15-4551-BE30-D558C87CF1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2F5E809-F54D-4A90-AAD2-F60C7FC517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6D96422-2863-43EA-B6D0-B72D6DA322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02" name="楕円 201">
          <a:extLst>
            <a:ext uri="{FF2B5EF4-FFF2-40B4-BE49-F238E27FC236}">
              <a16:creationId xmlns:a16="http://schemas.microsoft.com/office/drawing/2014/main" id="{AB3CDD90-02FD-40A8-A944-0511C1AD1253}"/>
            </a:ext>
          </a:extLst>
        </xdr:cNvPr>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9BED9663-8961-4B4D-859A-C23C5310D8E6}"/>
            </a:ext>
          </a:extLst>
        </xdr:cNvPr>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04" name="楕円 203">
          <a:extLst>
            <a:ext uri="{FF2B5EF4-FFF2-40B4-BE49-F238E27FC236}">
              <a16:creationId xmlns:a16="http://schemas.microsoft.com/office/drawing/2014/main" id="{E3CBFED8-426F-415F-980C-30DFE86F813E}"/>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162198</xdr:rowOff>
    </xdr:from>
    <xdr:to>
      <xdr:col>24</xdr:col>
      <xdr:colOff>63500</xdr:colOff>
      <xdr:row>84</xdr:row>
      <xdr:rowOff>20138</xdr:rowOff>
    </xdr:to>
    <xdr:cxnSp macro="">
      <xdr:nvCxnSpPr>
        <xdr:cNvPr id="205" name="直線コネクタ 204">
          <a:extLst>
            <a:ext uri="{FF2B5EF4-FFF2-40B4-BE49-F238E27FC236}">
              <a16:creationId xmlns:a16="http://schemas.microsoft.com/office/drawing/2014/main" id="{3C96A98A-A55B-472A-8A23-09FAD7DB5858}"/>
            </a:ext>
          </a:extLst>
        </xdr:cNvPr>
        <xdr:cNvCxnSpPr/>
      </xdr:nvCxnSpPr>
      <xdr:spPr>
        <a:xfrm>
          <a:off x="3797300" y="143925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80373</xdr:rowOff>
    </xdr:from>
    <xdr:to>
      <xdr:col>15</xdr:col>
      <xdr:colOff>101600</xdr:colOff>
      <xdr:row>84</xdr:row>
      <xdr:rowOff>10523</xdr:rowOff>
    </xdr:to>
    <xdr:sp macro="" textlink="">
      <xdr:nvSpPr>
        <xdr:cNvPr id="206" name="楕円 205">
          <a:extLst>
            <a:ext uri="{FF2B5EF4-FFF2-40B4-BE49-F238E27FC236}">
              <a16:creationId xmlns:a16="http://schemas.microsoft.com/office/drawing/2014/main" id="{B9F6B7A4-1904-4A51-82AD-A349E2C2E9E4}"/>
            </a:ext>
          </a:extLst>
        </xdr:cNvPr>
        <xdr:cNvSpPr/>
      </xdr:nvSpPr>
      <xdr:spPr>
        <a:xfrm>
          <a:off x="2857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131173</xdr:rowOff>
    </xdr:from>
    <xdr:to>
      <xdr:col>19</xdr:col>
      <xdr:colOff>177800</xdr:colOff>
      <xdr:row>83</xdr:row>
      <xdr:rowOff>162198</xdr:rowOff>
    </xdr:to>
    <xdr:cxnSp macro="">
      <xdr:nvCxnSpPr>
        <xdr:cNvPr id="207" name="直線コネクタ 206">
          <a:extLst>
            <a:ext uri="{FF2B5EF4-FFF2-40B4-BE49-F238E27FC236}">
              <a16:creationId xmlns:a16="http://schemas.microsoft.com/office/drawing/2014/main" id="{2D90BDCA-FB40-4744-B124-F82270F0E5A1}"/>
            </a:ext>
          </a:extLst>
        </xdr:cNvPr>
        <xdr:cNvCxnSpPr/>
      </xdr:nvCxnSpPr>
      <xdr:spPr>
        <a:xfrm>
          <a:off x="2908300" y="143615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208" name="楕円 207">
          <a:extLst>
            <a:ext uri="{FF2B5EF4-FFF2-40B4-BE49-F238E27FC236}">
              <a16:creationId xmlns:a16="http://schemas.microsoft.com/office/drawing/2014/main" id="{481402A5-B67B-4F2A-ACCC-38B436B277DA}"/>
            </a:ext>
          </a:extLst>
        </xdr:cNvPr>
        <xdr:cNvSpPr/>
      </xdr:nvSpPr>
      <xdr:spPr>
        <a:xfrm>
          <a:off x="196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101781</xdr:rowOff>
    </xdr:from>
    <xdr:to>
      <xdr:col>15</xdr:col>
      <xdr:colOff>50800</xdr:colOff>
      <xdr:row>83</xdr:row>
      <xdr:rowOff>131173</xdr:rowOff>
    </xdr:to>
    <xdr:cxnSp macro="">
      <xdr:nvCxnSpPr>
        <xdr:cNvPr id="209" name="直線コネクタ 208">
          <a:extLst>
            <a:ext uri="{FF2B5EF4-FFF2-40B4-BE49-F238E27FC236}">
              <a16:creationId xmlns:a16="http://schemas.microsoft.com/office/drawing/2014/main" id="{A8D856D5-9E78-47DC-8331-4DF957936C13}"/>
            </a:ext>
          </a:extLst>
        </xdr:cNvPr>
        <xdr:cNvCxnSpPr/>
      </xdr:nvCxnSpPr>
      <xdr:spPr>
        <a:xfrm>
          <a:off x="2019300" y="1433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210" name="楕円 209">
          <a:extLst>
            <a:ext uri="{FF2B5EF4-FFF2-40B4-BE49-F238E27FC236}">
              <a16:creationId xmlns:a16="http://schemas.microsoft.com/office/drawing/2014/main" id="{B5A90F3F-561E-41D2-BB7B-1B31AF574844}"/>
            </a:ext>
          </a:extLst>
        </xdr:cNvPr>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101781</xdr:rowOff>
    </xdr:to>
    <xdr:cxnSp macro="">
      <xdr:nvCxnSpPr>
        <xdr:cNvPr id="211" name="直線コネクタ 210">
          <a:extLst>
            <a:ext uri="{FF2B5EF4-FFF2-40B4-BE49-F238E27FC236}">
              <a16:creationId xmlns:a16="http://schemas.microsoft.com/office/drawing/2014/main" id="{02817CD2-93C4-4400-9EA6-0CC57D324BEB}"/>
            </a:ext>
          </a:extLst>
        </xdr:cNvPr>
        <xdr:cNvCxnSpPr/>
      </xdr:nvCxnSpPr>
      <xdr:spPr>
        <a:xfrm>
          <a:off x="1130300" y="143027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a:extLst>
            <a:ext uri="{FF2B5EF4-FFF2-40B4-BE49-F238E27FC236}">
              <a16:creationId xmlns:a16="http://schemas.microsoft.com/office/drawing/2014/main" id="{23D17702-EBD7-437A-8808-B966F1E8B88C}"/>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a:extLst>
            <a:ext uri="{FF2B5EF4-FFF2-40B4-BE49-F238E27FC236}">
              <a16:creationId xmlns:a16="http://schemas.microsoft.com/office/drawing/2014/main" id="{390F9CF4-D837-451F-8837-0C3FFFFE2559}"/>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a:extLst>
            <a:ext uri="{FF2B5EF4-FFF2-40B4-BE49-F238E27FC236}">
              <a16:creationId xmlns:a16="http://schemas.microsoft.com/office/drawing/2014/main" id="{163BB35E-ACC3-4E06-8AFB-90D28019E33B}"/>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a:extLst>
            <a:ext uri="{FF2B5EF4-FFF2-40B4-BE49-F238E27FC236}">
              <a16:creationId xmlns:a16="http://schemas.microsoft.com/office/drawing/2014/main" id="{7EFC7EC4-FB49-4DFE-8380-285BDCAF5CCA}"/>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216" name="n_1mainValue【福祉施設】&#10;有形固定資産減価償却率">
          <a:extLst>
            <a:ext uri="{FF2B5EF4-FFF2-40B4-BE49-F238E27FC236}">
              <a16:creationId xmlns:a16="http://schemas.microsoft.com/office/drawing/2014/main" id="{D081A16D-AB6F-44F1-94A9-67A6B92B6D65}"/>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217" name="n_2mainValue【福祉施設】&#10;有形固定資産減価償却率">
          <a:extLst>
            <a:ext uri="{FF2B5EF4-FFF2-40B4-BE49-F238E27FC236}">
              <a16:creationId xmlns:a16="http://schemas.microsoft.com/office/drawing/2014/main" id="{BB3412C3-9E9B-4A5F-8F68-31B9D7DB0C0C}"/>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218" name="n_3mainValue【福祉施設】&#10;有形固定資産減価償却率">
          <a:extLst>
            <a:ext uri="{FF2B5EF4-FFF2-40B4-BE49-F238E27FC236}">
              <a16:creationId xmlns:a16="http://schemas.microsoft.com/office/drawing/2014/main" id="{BC4A051E-3FFD-4C87-9549-A91CFAC13C59}"/>
            </a:ext>
          </a:extLst>
        </xdr:cNvPr>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219" name="n_4mainValue【福祉施設】&#10;有形固定資産減価償却率">
          <a:extLst>
            <a:ext uri="{FF2B5EF4-FFF2-40B4-BE49-F238E27FC236}">
              <a16:creationId xmlns:a16="http://schemas.microsoft.com/office/drawing/2014/main" id="{AD82B450-0E33-4E79-8EB7-4875A81F40F6}"/>
            </a:ext>
          </a:extLst>
        </xdr:cNvPr>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4CFAAF6B-3FDA-4230-AED0-285B3DD481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F6BEDB5-5462-4FA2-8337-CA3DDF784C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9B60B1D-26F5-4274-A848-BE710025B2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34340DF9-440E-4C7A-9594-BD1B434242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22FC94DE-6D90-42C1-A83A-B5DC8F61E7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5F8BE079-71C4-4B1E-B15D-ECA58D5477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80A97BB6-BEE0-49BB-BE4F-F2579014D3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AA215FF0-7CCF-431E-B583-263ACF2B5E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C2323A5A-138F-4C16-86DC-0E6EE8DD4F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88E77150-5CAD-48B8-A4E0-84722AE9F2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8565C370-925E-4229-AEE7-F1F69FB645A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D4031EE4-450D-4291-B34E-5EFE48FCE6A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93E52843-9481-48B4-8BE1-66E536C659F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23103CBF-F042-411A-8EE6-A4C2338C75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3DA4C460-2BBF-4584-BB04-C9FB21B2772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1B065B3B-CA48-49BE-930F-8A300ECC925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7D3B6A4A-F63C-4FCC-A46E-7BB6FD5A828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21677AF6-9F70-4D68-9181-77198F7A3A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2D5941FB-0D21-4451-B181-82A61D8520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E535BD38-156A-496B-A289-6174E8A783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9C20D761-52DF-4ABE-B164-6FA8F76B2F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219BD15C-BC0D-45AC-8FF4-2143CEF4E3C6}"/>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6820627A-750D-400A-9D4E-B9DC9136C134}"/>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8570140E-38C0-4B45-8709-5A5812DF6169}"/>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9BAED26D-F18D-475A-8AF2-AEF74063896C}"/>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A865D588-1F1C-4154-812E-19C19A9F66F9}"/>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a:extLst>
            <a:ext uri="{FF2B5EF4-FFF2-40B4-BE49-F238E27FC236}">
              <a16:creationId xmlns:a16="http://schemas.microsoft.com/office/drawing/2014/main" id="{7ACF9A23-F11B-4EAA-AE32-7105FB0234B2}"/>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6237238E-537A-47A9-8043-DA4FB74AD717}"/>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93D43D11-5CB1-4225-9345-46B62DAF2272}"/>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ADBA0311-5D9E-428B-8ED9-656294DE70EC}"/>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A1BCCC28-D11A-431F-AE14-A275718E3491}"/>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B21565E1-C4FB-4DC5-85E3-CA38B1D69974}"/>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2784B97-533C-4143-AC7D-3E7B4C5CEF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8E3C32A-22B9-4A62-80C8-5AD06CA611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FA79400-B819-4E96-AF66-D6323D7606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7A98BAE-E0A4-44B6-8699-FE15D667E9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157AF7A-3866-45A5-912F-58D4E28F3E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257" name="楕円 256">
          <a:extLst>
            <a:ext uri="{FF2B5EF4-FFF2-40B4-BE49-F238E27FC236}">
              <a16:creationId xmlns:a16="http://schemas.microsoft.com/office/drawing/2014/main" id="{FC5DC1DF-E07C-4EB4-8D9E-122135C15CA8}"/>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156837</xdr:rowOff>
    </xdr:from>
    <xdr:ext cx="469744" cy="259045"/>
    <xdr:sp macro="" textlink="">
      <xdr:nvSpPr>
        <xdr:cNvPr id="258" name="【福祉施設】&#10;一人当たり面積該当値テキスト">
          <a:extLst>
            <a:ext uri="{FF2B5EF4-FFF2-40B4-BE49-F238E27FC236}">
              <a16:creationId xmlns:a16="http://schemas.microsoft.com/office/drawing/2014/main" id="{964B0579-C30F-4DDF-85BC-F9B1D1B2DCFC}"/>
            </a:ext>
          </a:extLst>
        </xdr:cNvPr>
        <xdr:cNvSpPr txBox="1"/>
      </xdr:nvSpPr>
      <xdr:spPr>
        <a:xfrm>
          <a:off x="10515600" y="145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259" name="楕円 258">
          <a:extLst>
            <a:ext uri="{FF2B5EF4-FFF2-40B4-BE49-F238E27FC236}">
              <a16:creationId xmlns:a16="http://schemas.microsoft.com/office/drawing/2014/main" id="{0FA2618C-CFD9-473B-9BAA-83120756F7D1}"/>
            </a:ext>
          </a:extLst>
        </xdr:cNvPr>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93878</xdr:rowOff>
    </xdr:to>
    <xdr:cxnSp macro="">
      <xdr:nvCxnSpPr>
        <xdr:cNvPr id="260" name="直線コネクタ 259">
          <a:extLst>
            <a:ext uri="{FF2B5EF4-FFF2-40B4-BE49-F238E27FC236}">
              <a16:creationId xmlns:a16="http://schemas.microsoft.com/office/drawing/2014/main" id="{06E60281-6C7C-457F-B1B0-FA872F2DD43C}"/>
            </a:ext>
          </a:extLst>
        </xdr:cNvPr>
        <xdr:cNvCxnSpPr/>
      </xdr:nvCxnSpPr>
      <xdr:spPr>
        <a:xfrm flipV="1">
          <a:off x="9639300" y="1466392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46279</xdr:rowOff>
    </xdr:from>
    <xdr:to>
      <xdr:col>46</xdr:col>
      <xdr:colOff>38100</xdr:colOff>
      <xdr:row>85</xdr:row>
      <xdr:rowOff>147879</xdr:rowOff>
    </xdr:to>
    <xdr:sp macro="" textlink="">
      <xdr:nvSpPr>
        <xdr:cNvPr id="261" name="楕円 260">
          <a:extLst>
            <a:ext uri="{FF2B5EF4-FFF2-40B4-BE49-F238E27FC236}">
              <a16:creationId xmlns:a16="http://schemas.microsoft.com/office/drawing/2014/main" id="{18DE6142-0F09-478D-9858-59741BD2952A}"/>
            </a:ext>
          </a:extLst>
        </xdr:cNvPr>
        <xdr:cNvSpPr/>
      </xdr:nvSpPr>
      <xdr:spPr>
        <a:xfrm>
          <a:off x="8699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93878</xdr:rowOff>
    </xdr:from>
    <xdr:to>
      <xdr:col>50</xdr:col>
      <xdr:colOff>114300</xdr:colOff>
      <xdr:row>85</xdr:row>
      <xdr:rowOff>97079</xdr:rowOff>
    </xdr:to>
    <xdr:cxnSp macro="">
      <xdr:nvCxnSpPr>
        <xdr:cNvPr id="262" name="直線コネクタ 261">
          <a:extLst>
            <a:ext uri="{FF2B5EF4-FFF2-40B4-BE49-F238E27FC236}">
              <a16:creationId xmlns:a16="http://schemas.microsoft.com/office/drawing/2014/main" id="{97B5B8CD-7158-427F-9153-8E35AF4609BD}"/>
            </a:ext>
          </a:extLst>
        </xdr:cNvPr>
        <xdr:cNvCxnSpPr/>
      </xdr:nvCxnSpPr>
      <xdr:spPr>
        <a:xfrm flipV="1">
          <a:off x="8750300" y="1466712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263" name="楕円 262">
          <a:extLst>
            <a:ext uri="{FF2B5EF4-FFF2-40B4-BE49-F238E27FC236}">
              <a16:creationId xmlns:a16="http://schemas.microsoft.com/office/drawing/2014/main" id="{519CE28B-2826-4F0B-A007-5CC35264D78A}"/>
            </a:ext>
          </a:extLst>
        </xdr:cNvPr>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97079</xdr:rowOff>
    </xdr:from>
    <xdr:to>
      <xdr:col>45</xdr:col>
      <xdr:colOff>177800</xdr:colOff>
      <xdr:row>85</xdr:row>
      <xdr:rowOff>99822</xdr:rowOff>
    </xdr:to>
    <xdr:cxnSp macro="">
      <xdr:nvCxnSpPr>
        <xdr:cNvPr id="264" name="直線コネクタ 263">
          <a:extLst>
            <a:ext uri="{FF2B5EF4-FFF2-40B4-BE49-F238E27FC236}">
              <a16:creationId xmlns:a16="http://schemas.microsoft.com/office/drawing/2014/main" id="{D9A62B89-DF7A-46ED-A23B-033BA2D2A6B8}"/>
            </a:ext>
          </a:extLst>
        </xdr:cNvPr>
        <xdr:cNvCxnSpPr/>
      </xdr:nvCxnSpPr>
      <xdr:spPr>
        <a:xfrm flipV="1">
          <a:off x="7861300" y="1467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51308</xdr:rowOff>
    </xdr:from>
    <xdr:to>
      <xdr:col>36</xdr:col>
      <xdr:colOff>165100</xdr:colOff>
      <xdr:row>85</xdr:row>
      <xdr:rowOff>152908</xdr:rowOff>
    </xdr:to>
    <xdr:sp macro="" textlink="">
      <xdr:nvSpPr>
        <xdr:cNvPr id="265" name="楕円 264">
          <a:extLst>
            <a:ext uri="{FF2B5EF4-FFF2-40B4-BE49-F238E27FC236}">
              <a16:creationId xmlns:a16="http://schemas.microsoft.com/office/drawing/2014/main" id="{AAEC6523-F9F7-499F-8726-D6409BB00BA3}"/>
            </a:ext>
          </a:extLst>
        </xdr:cNvPr>
        <xdr:cNvSpPr/>
      </xdr:nvSpPr>
      <xdr:spPr>
        <a:xfrm>
          <a:off x="692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102108</xdr:rowOff>
    </xdr:to>
    <xdr:cxnSp macro="">
      <xdr:nvCxnSpPr>
        <xdr:cNvPr id="266" name="直線コネクタ 265">
          <a:extLst>
            <a:ext uri="{FF2B5EF4-FFF2-40B4-BE49-F238E27FC236}">
              <a16:creationId xmlns:a16="http://schemas.microsoft.com/office/drawing/2014/main" id="{EE47E0A8-EB09-4D6A-9C6D-FF7A6EA85BF3}"/>
            </a:ext>
          </a:extLst>
        </xdr:cNvPr>
        <xdr:cNvCxnSpPr/>
      </xdr:nvCxnSpPr>
      <xdr:spPr>
        <a:xfrm flipV="1">
          <a:off x="6972300" y="1467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C98B9666-9F25-4C0B-B2C5-0108F464FE66}"/>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7910A476-B932-4176-9C22-E9F6FAEFBC41}"/>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C3FCCC5D-78BB-4AFD-8E3C-A0998AB49E1A}"/>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6B6DB79D-C7A8-4594-A7C7-363AAB76B47A}"/>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135805</xdr:rowOff>
    </xdr:from>
    <xdr:ext cx="469744" cy="259045"/>
    <xdr:sp macro="" textlink="">
      <xdr:nvSpPr>
        <xdr:cNvPr id="271" name="n_1mainValue【福祉施設】&#10;一人当たり面積">
          <a:extLst>
            <a:ext uri="{FF2B5EF4-FFF2-40B4-BE49-F238E27FC236}">
              <a16:creationId xmlns:a16="http://schemas.microsoft.com/office/drawing/2014/main" id="{1C63CC01-AB2E-4C2B-BF73-43DBF24B31B8}"/>
            </a:ext>
          </a:extLst>
        </xdr:cNvPr>
        <xdr:cNvSpPr txBox="1"/>
      </xdr:nvSpPr>
      <xdr:spPr>
        <a:xfrm>
          <a:off x="93917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139006</xdr:rowOff>
    </xdr:from>
    <xdr:ext cx="469744" cy="259045"/>
    <xdr:sp macro="" textlink="">
      <xdr:nvSpPr>
        <xdr:cNvPr id="272" name="n_2mainValue【福祉施設】&#10;一人当たり面積">
          <a:extLst>
            <a:ext uri="{FF2B5EF4-FFF2-40B4-BE49-F238E27FC236}">
              <a16:creationId xmlns:a16="http://schemas.microsoft.com/office/drawing/2014/main" id="{DF292878-DF3E-4447-9187-052C7D3A5C7F}"/>
            </a:ext>
          </a:extLst>
        </xdr:cNvPr>
        <xdr:cNvSpPr txBox="1"/>
      </xdr:nvSpPr>
      <xdr:spPr>
        <a:xfrm>
          <a:off x="8515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273" name="n_3mainValue【福祉施設】&#10;一人当たり面積">
          <a:extLst>
            <a:ext uri="{FF2B5EF4-FFF2-40B4-BE49-F238E27FC236}">
              <a16:creationId xmlns:a16="http://schemas.microsoft.com/office/drawing/2014/main" id="{7A066302-00FD-4B15-BC5B-480E3CED560F}"/>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144035</xdr:rowOff>
    </xdr:from>
    <xdr:ext cx="469744" cy="259045"/>
    <xdr:sp macro="" textlink="">
      <xdr:nvSpPr>
        <xdr:cNvPr id="274" name="n_4mainValue【福祉施設】&#10;一人当たり面積">
          <a:extLst>
            <a:ext uri="{FF2B5EF4-FFF2-40B4-BE49-F238E27FC236}">
              <a16:creationId xmlns:a16="http://schemas.microsoft.com/office/drawing/2014/main" id="{2DFBEC96-22C2-47BA-95D3-A75A66DC7DEE}"/>
            </a:ext>
          </a:extLst>
        </xdr:cNvPr>
        <xdr:cNvSpPr txBox="1"/>
      </xdr:nvSpPr>
      <xdr:spPr>
        <a:xfrm>
          <a:off x="6737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F30A5E9C-21D0-4104-9A7B-BBDDD5CD85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FE8D586D-11CC-4E18-9C85-05FB4036E4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27B2772-9A0F-4722-8912-20A6CEC44B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EE19F414-DF71-4C3F-A0B1-F40F82FC83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A59248E8-C0CF-4013-A223-98F1D508A4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CB5CAB5-3008-4D43-A8C3-7FA7DF4B6F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C93CCF53-CA01-44E0-9A3D-8C3C3129DC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3D53FEB1-E720-4DA7-AB74-C23F66A16B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CF34E3E5-FCB0-4EA9-93FD-73B9544A38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4F2413B3-3DFD-44D9-B2ED-8C86D90655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E36CC0C7-CFC6-47AE-9D39-B48082010A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7E3EE1F7-3725-4615-9874-0667E3187A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2207D2AC-0472-4E3D-9418-455697E045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AC08B81B-BE23-4D52-88C3-2A57205BFA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1833CA54-8A8E-4C91-95E7-18EBEC7853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41EE3443-6CA8-4F66-98EB-F33BD95A24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C4490250-19F7-4474-9C9E-5FD852DF13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EB4D8B4F-2E78-4201-A3AA-3E9A0AB92E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CDEEBCCF-51C6-40BE-BA71-6A6740382B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C79C93BC-807F-4A30-A053-5D501694D9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F32E91EB-E11C-49AF-98D8-D583608EBB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7C80863A-040C-409A-8F9C-BF7DE345E5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55F16DE-E341-426E-AE55-9C62F17224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32E9119E-181D-4CA0-AECC-2F7AAEC280C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64B65C00-5274-4656-8AF5-8DE95BB070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22B58EF7-DEFD-4CA8-95C6-1565ED6C39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A5FBE311-1741-4D6E-A793-3F8B650460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141E8F2F-DA96-4C60-BCC2-849E5E42EF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2204927A-F026-4354-8ED2-1FA09E1C3B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2C500EE9-D433-4B22-9CCE-996BA9B08E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2701FEA8-8089-442B-A686-3E83F32757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67220F6B-F732-4164-BC94-F22D97DAD83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7F37F945-E77E-4E5E-B867-A2D30B776B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524BA9F6-7C1B-4612-8CFD-DCDD2CFAA0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6B632974-7EAA-4090-AAA4-7215E663ED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02429D79-6C52-4EBF-AB0A-384531B7D2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02F545A1-65A4-4BC7-BF56-E850948BF1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484892B8-EB13-4F2B-A098-A24B43060E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8F15BD5E-DE51-4BE2-81BE-5BB2FC1E28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1B66C146-4D2E-4482-A805-7793F645ECA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228A3BD6-1D69-45FC-A6AA-0C9B1F782E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67FB69BF-CF9A-46C8-BAFC-6E5907BE70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9D08F514-88B9-449D-9E27-1D9F461B8C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111B039C-BB1F-4D15-A6A2-B0C9375316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AEE1F860-AE8E-4564-A41B-867C8C8AAB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232BC389-D291-4AF5-AF05-44E50B9E55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D9F396AC-8BC2-450E-966A-CCB7A9B019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0C06887F-6CEB-4075-8CD0-899E63534D2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2E1FAB4B-5705-46C7-9C56-7F1EB48FB8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273E38A2-07D4-48B5-A0C1-3C47777ACC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8A38511B-94AC-4489-8293-F714673F74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62896706-67C2-4073-B273-3B67F20BB9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3B3DEE90-AA85-48FB-BCF5-6A3B4F28A3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494824EE-0122-4E8D-8E44-D025806B95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49014EAB-85D7-4380-90BF-3F0ADF2B96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85E86927-5988-4DDA-9091-66056C8AA5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1" name="正方形/長方形 330">
          <a:extLst>
            <a:ext uri="{FF2B5EF4-FFF2-40B4-BE49-F238E27FC236}">
              <a16:creationId xmlns:a16="http://schemas.microsoft.com/office/drawing/2014/main" id="{6B09A8E5-546C-458E-808A-12956FE537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2" name="正方形/長方形 331">
          <a:extLst>
            <a:ext uri="{FF2B5EF4-FFF2-40B4-BE49-F238E27FC236}">
              <a16:creationId xmlns:a16="http://schemas.microsoft.com/office/drawing/2014/main" id="{44B18A09-926D-411F-B0E7-3A22D36EB8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3" name="正方形/長方形 332">
          <a:extLst>
            <a:ext uri="{FF2B5EF4-FFF2-40B4-BE49-F238E27FC236}">
              <a16:creationId xmlns:a16="http://schemas.microsoft.com/office/drawing/2014/main" id="{B712FB26-751E-4BC6-975A-79B89E6D76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4" name="正方形/長方形 333">
          <a:extLst>
            <a:ext uri="{FF2B5EF4-FFF2-40B4-BE49-F238E27FC236}">
              <a16:creationId xmlns:a16="http://schemas.microsoft.com/office/drawing/2014/main" id="{A7137F18-AB83-4FA4-BD8F-3B1FC245AF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5" name="正方形/長方形 334">
          <a:extLst>
            <a:ext uri="{FF2B5EF4-FFF2-40B4-BE49-F238E27FC236}">
              <a16:creationId xmlns:a16="http://schemas.microsoft.com/office/drawing/2014/main" id="{4A457E11-04C4-4C31-B20E-9544EBD06B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6" name="正方形/長方形 335">
          <a:extLst>
            <a:ext uri="{FF2B5EF4-FFF2-40B4-BE49-F238E27FC236}">
              <a16:creationId xmlns:a16="http://schemas.microsoft.com/office/drawing/2014/main" id="{3D56BD2F-9AEC-4200-A812-A686187EAF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7" name="正方形/長方形 336">
          <a:extLst>
            <a:ext uri="{FF2B5EF4-FFF2-40B4-BE49-F238E27FC236}">
              <a16:creationId xmlns:a16="http://schemas.microsoft.com/office/drawing/2014/main" id="{47CDAA37-E22D-4493-8A82-4B6703646D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8" name="正方形/長方形 337">
          <a:extLst>
            <a:ext uri="{FF2B5EF4-FFF2-40B4-BE49-F238E27FC236}">
              <a16:creationId xmlns:a16="http://schemas.microsoft.com/office/drawing/2014/main" id="{7099815E-C63D-4339-BC1B-81F01BC68C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9" name="正方形/長方形 338">
          <a:extLst>
            <a:ext uri="{FF2B5EF4-FFF2-40B4-BE49-F238E27FC236}">
              <a16:creationId xmlns:a16="http://schemas.microsoft.com/office/drawing/2014/main" id="{82ECFA08-B2DD-48C9-B9EE-CDCB60C262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0" name="正方形/長方形 339">
          <a:extLst>
            <a:ext uri="{FF2B5EF4-FFF2-40B4-BE49-F238E27FC236}">
              <a16:creationId xmlns:a16="http://schemas.microsoft.com/office/drawing/2014/main" id="{D5039ABF-9C39-406F-A3F0-E1B2FA0C1C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1" name="正方形/長方形 340">
          <a:extLst>
            <a:ext uri="{FF2B5EF4-FFF2-40B4-BE49-F238E27FC236}">
              <a16:creationId xmlns:a16="http://schemas.microsoft.com/office/drawing/2014/main" id="{4AC9BF35-885C-4355-A064-FBB36334CC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2" name="正方形/長方形 341">
          <a:extLst>
            <a:ext uri="{FF2B5EF4-FFF2-40B4-BE49-F238E27FC236}">
              <a16:creationId xmlns:a16="http://schemas.microsoft.com/office/drawing/2014/main" id="{AE6739B7-FF85-4F64-B4E3-F35D78B49C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3" name="正方形/長方形 342">
          <a:extLst>
            <a:ext uri="{FF2B5EF4-FFF2-40B4-BE49-F238E27FC236}">
              <a16:creationId xmlns:a16="http://schemas.microsoft.com/office/drawing/2014/main" id="{A4C01895-6960-4774-8BA4-E36369077B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4" name="正方形/長方形 343">
          <a:extLst>
            <a:ext uri="{FF2B5EF4-FFF2-40B4-BE49-F238E27FC236}">
              <a16:creationId xmlns:a16="http://schemas.microsoft.com/office/drawing/2014/main" id="{060D4B0A-CC92-4E0B-A945-77C19F8DED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5" name="正方形/長方形 344">
          <a:extLst>
            <a:ext uri="{FF2B5EF4-FFF2-40B4-BE49-F238E27FC236}">
              <a16:creationId xmlns:a16="http://schemas.microsoft.com/office/drawing/2014/main" id="{5240B958-22A6-40CE-A94D-1E06D0276D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6" name="正方形/長方形 345">
          <a:extLst>
            <a:ext uri="{FF2B5EF4-FFF2-40B4-BE49-F238E27FC236}">
              <a16:creationId xmlns:a16="http://schemas.microsoft.com/office/drawing/2014/main" id="{E3FD42F4-8083-416E-A72B-DDE3A9E07E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49B39A17-410D-4642-ACCF-270046E063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8" name="直線コネクタ 347">
          <a:extLst>
            <a:ext uri="{FF2B5EF4-FFF2-40B4-BE49-F238E27FC236}">
              <a16:creationId xmlns:a16="http://schemas.microsoft.com/office/drawing/2014/main" id="{7E489F6C-3812-482E-BED6-106902E17F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2A6901BB-3A09-4DBB-9DC3-097A29E5B8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0" name="直線コネクタ 349">
          <a:extLst>
            <a:ext uri="{FF2B5EF4-FFF2-40B4-BE49-F238E27FC236}">
              <a16:creationId xmlns:a16="http://schemas.microsoft.com/office/drawing/2014/main" id="{795DE0E2-DC8F-4BCE-8BAD-5B76F61BAC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11023E83-2F07-44BB-8103-2AB55A43E7B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2" name="直線コネクタ 351">
          <a:extLst>
            <a:ext uri="{FF2B5EF4-FFF2-40B4-BE49-F238E27FC236}">
              <a16:creationId xmlns:a16="http://schemas.microsoft.com/office/drawing/2014/main" id="{554EA109-A590-4B34-A618-1066042424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9B71C8A9-6C14-480E-B29B-00A8EF5E89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4" name="直線コネクタ 353">
          <a:extLst>
            <a:ext uri="{FF2B5EF4-FFF2-40B4-BE49-F238E27FC236}">
              <a16:creationId xmlns:a16="http://schemas.microsoft.com/office/drawing/2014/main" id="{2C65F0E3-F3DC-4F22-ADFC-F841B40A36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7ACA3319-1840-4DBB-ADD7-E75D8DE19D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6" name="直線コネクタ 355">
          <a:extLst>
            <a:ext uri="{FF2B5EF4-FFF2-40B4-BE49-F238E27FC236}">
              <a16:creationId xmlns:a16="http://schemas.microsoft.com/office/drawing/2014/main" id="{05EC605B-ED5E-4B19-9B20-6AFA26D1D3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14105E48-EBEB-43C3-8FFB-6BE22BB5325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8" name="直線コネクタ 357">
          <a:extLst>
            <a:ext uri="{FF2B5EF4-FFF2-40B4-BE49-F238E27FC236}">
              <a16:creationId xmlns:a16="http://schemas.microsoft.com/office/drawing/2014/main" id="{B1BDD96A-F323-4A0B-B402-2512461C5D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1A75374F-1D0A-4286-B803-849392DDE6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0" name="直線コネクタ 359">
          <a:extLst>
            <a:ext uri="{FF2B5EF4-FFF2-40B4-BE49-F238E27FC236}">
              <a16:creationId xmlns:a16="http://schemas.microsoft.com/office/drawing/2014/main" id="{49AB717A-3E5C-4100-BC35-3EF0C6996F9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1" name="テキスト ボックス 360">
          <a:extLst>
            <a:ext uri="{FF2B5EF4-FFF2-40B4-BE49-F238E27FC236}">
              <a16:creationId xmlns:a16="http://schemas.microsoft.com/office/drawing/2014/main" id="{AB089C74-BB0C-444F-A509-669C0FE7B5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2" name="直線コネクタ 361">
          <a:extLst>
            <a:ext uri="{FF2B5EF4-FFF2-40B4-BE49-F238E27FC236}">
              <a16:creationId xmlns:a16="http://schemas.microsoft.com/office/drawing/2014/main" id="{09B38FAC-36D8-41CF-9A4A-F1B957E3B4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3" name="【庁舎】&#10;有形固定資産減価償却率グラフ枠">
          <a:extLst>
            <a:ext uri="{FF2B5EF4-FFF2-40B4-BE49-F238E27FC236}">
              <a16:creationId xmlns:a16="http://schemas.microsoft.com/office/drawing/2014/main" id="{818344F8-B371-4422-9D16-AF498A19A3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64" name="直線コネクタ 363">
          <a:extLst>
            <a:ext uri="{FF2B5EF4-FFF2-40B4-BE49-F238E27FC236}">
              <a16:creationId xmlns:a16="http://schemas.microsoft.com/office/drawing/2014/main" id="{05322D1E-D66A-4346-91BC-17E768AE58A8}"/>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5" name="【庁舎】&#10;有形固定資産減価償却率最小値テキスト">
          <a:extLst>
            <a:ext uri="{FF2B5EF4-FFF2-40B4-BE49-F238E27FC236}">
              <a16:creationId xmlns:a16="http://schemas.microsoft.com/office/drawing/2014/main" id="{863F0E42-E2E2-4ACA-A95A-210B55C54B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6" name="直線コネクタ 365">
          <a:extLst>
            <a:ext uri="{FF2B5EF4-FFF2-40B4-BE49-F238E27FC236}">
              <a16:creationId xmlns:a16="http://schemas.microsoft.com/office/drawing/2014/main" id="{EC57E780-8867-4E03-A280-CADE59889DC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67" name="【庁舎】&#10;有形固定資産減価償却率最大値テキスト">
          <a:extLst>
            <a:ext uri="{FF2B5EF4-FFF2-40B4-BE49-F238E27FC236}">
              <a16:creationId xmlns:a16="http://schemas.microsoft.com/office/drawing/2014/main" id="{47D1AE51-76EB-4A23-ACAA-199585047CA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68" name="直線コネクタ 367">
          <a:extLst>
            <a:ext uri="{FF2B5EF4-FFF2-40B4-BE49-F238E27FC236}">
              <a16:creationId xmlns:a16="http://schemas.microsoft.com/office/drawing/2014/main" id="{D4793CBD-04CC-44AE-9654-700A5DA54B9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369" name="【庁舎】&#10;有形固定資産減価償却率平均値テキスト">
          <a:extLst>
            <a:ext uri="{FF2B5EF4-FFF2-40B4-BE49-F238E27FC236}">
              <a16:creationId xmlns:a16="http://schemas.microsoft.com/office/drawing/2014/main" id="{513CBE9E-1947-4D58-A238-9157D42F948E}"/>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370" name="フローチャート: 判断 369">
          <a:extLst>
            <a:ext uri="{FF2B5EF4-FFF2-40B4-BE49-F238E27FC236}">
              <a16:creationId xmlns:a16="http://schemas.microsoft.com/office/drawing/2014/main" id="{E4630BE8-7150-4A74-854A-D666AFD4EB7B}"/>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371" name="フローチャート: 判断 370">
          <a:extLst>
            <a:ext uri="{FF2B5EF4-FFF2-40B4-BE49-F238E27FC236}">
              <a16:creationId xmlns:a16="http://schemas.microsoft.com/office/drawing/2014/main" id="{1480A417-E9EC-4975-AE42-9D9932F3AFEC}"/>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372" name="フローチャート: 判断 371">
          <a:extLst>
            <a:ext uri="{FF2B5EF4-FFF2-40B4-BE49-F238E27FC236}">
              <a16:creationId xmlns:a16="http://schemas.microsoft.com/office/drawing/2014/main" id="{2780EA70-30FB-4FEC-9F87-A033126AD789}"/>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373" name="フローチャート: 判断 372">
          <a:extLst>
            <a:ext uri="{FF2B5EF4-FFF2-40B4-BE49-F238E27FC236}">
              <a16:creationId xmlns:a16="http://schemas.microsoft.com/office/drawing/2014/main" id="{8779BEE8-6FAE-4523-B063-C95C0247D52E}"/>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374" name="フローチャート: 判断 373">
          <a:extLst>
            <a:ext uri="{FF2B5EF4-FFF2-40B4-BE49-F238E27FC236}">
              <a16:creationId xmlns:a16="http://schemas.microsoft.com/office/drawing/2014/main" id="{669F3EE0-927F-4307-B95D-B2B59F7AFB7E}"/>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F50992E-0929-4470-9EFF-3AE3468797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D94992C-6536-4E4D-B4F2-7C98DC336F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35C0CCBC-68D5-46CB-A0AC-3E895BD44C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FDEB25D-0BE6-4F9E-B11A-D3DAADA3AD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D475070-A3E5-44C9-96AC-6D517F800D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380" name="楕円 379">
          <a:extLst>
            <a:ext uri="{FF2B5EF4-FFF2-40B4-BE49-F238E27FC236}">
              <a16:creationId xmlns:a16="http://schemas.microsoft.com/office/drawing/2014/main" id="{C1AE6367-95A3-4BA6-84BF-C88CA82C6E9C}"/>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7456</xdr:rowOff>
    </xdr:from>
    <xdr:ext cx="405111" cy="259045"/>
    <xdr:sp macro="" textlink="">
      <xdr:nvSpPr>
        <xdr:cNvPr id="381" name="【庁舎】&#10;有形固定資産減価償却率該当値テキスト">
          <a:extLst>
            <a:ext uri="{FF2B5EF4-FFF2-40B4-BE49-F238E27FC236}">
              <a16:creationId xmlns:a16="http://schemas.microsoft.com/office/drawing/2014/main" id="{0FA485B9-4040-4F85-95BC-11307C013333}"/>
            </a:ext>
          </a:extLst>
        </xdr:cNvPr>
        <xdr:cNvSpPr txBox="1"/>
      </xdr:nvSpPr>
      <xdr:spPr>
        <a:xfrm>
          <a:off x="16357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382" name="楕円 381">
          <a:extLst>
            <a:ext uri="{FF2B5EF4-FFF2-40B4-BE49-F238E27FC236}">
              <a16:creationId xmlns:a16="http://schemas.microsoft.com/office/drawing/2014/main" id="{6AACB23B-DD51-4EB0-A737-A45A64AC9EDD}"/>
            </a:ext>
          </a:extLst>
        </xdr:cNvPr>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383" name="直線コネクタ 382">
          <a:extLst>
            <a:ext uri="{FF2B5EF4-FFF2-40B4-BE49-F238E27FC236}">
              <a16:creationId xmlns:a16="http://schemas.microsoft.com/office/drawing/2014/main" id="{3CB6D685-2B30-40FC-B996-C43D2D9CBE52}"/>
            </a:ext>
          </a:extLst>
        </xdr:cNvPr>
        <xdr:cNvCxnSpPr/>
      </xdr:nvCxnSpPr>
      <xdr:spPr>
        <a:xfrm>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384" name="楕円 383">
          <a:extLst>
            <a:ext uri="{FF2B5EF4-FFF2-40B4-BE49-F238E27FC236}">
              <a16:creationId xmlns:a16="http://schemas.microsoft.com/office/drawing/2014/main" id="{212AB828-2227-41BF-8BE3-FC1FE12CB0F7}"/>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385" name="直線コネクタ 384">
          <a:extLst>
            <a:ext uri="{FF2B5EF4-FFF2-40B4-BE49-F238E27FC236}">
              <a16:creationId xmlns:a16="http://schemas.microsoft.com/office/drawing/2014/main" id="{8EBA5668-E95D-4E21-9943-33CA8B4B2A2F}"/>
            </a:ext>
          </a:extLst>
        </xdr:cNvPr>
        <xdr:cNvCxnSpPr/>
      </xdr:nvCxnSpPr>
      <xdr:spPr>
        <a:xfrm>
          <a:off x="14592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386" name="楕円 385">
          <a:extLst>
            <a:ext uri="{FF2B5EF4-FFF2-40B4-BE49-F238E27FC236}">
              <a16:creationId xmlns:a16="http://schemas.microsoft.com/office/drawing/2014/main" id="{4E219911-0FA4-4D5A-B6BA-0FDC29DBA457}"/>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141514</xdr:rowOff>
    </xdr:to>
    <xdr:cxnSp macro="">
      <xdr:nvCxnSpPr>
        <xdr:cNvPr id="387" name="直線コネクタ 386">
          <a:extLst>
            <a:ext uri="{FF2B5EF4-FFF2-40B4-BE49-F238E27FC236}">
              <a16:creationId xmlns:a16="http://schemas.microsoft.com/office/drawing/2014/main" id="{FC164BE2-8A2B-4605-B484-8462DB3A2F21}"/>
            </a:ext>
          </a:extLst>
        </xdr:cNvPr>
        <xdr:cNvCxnSpPr/>
      </xdr:nvCxnSpPr>
      <xdr:spPr>
        <a:xfrm>
          <a:off x="13703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388" name="楕円 387">
          <a:extLst>
            <a:ext uri="{FF2B5EF4-FFF2-40B4-BE49-F238E27FC236}">
              <a16:creationId xmlns:a16="http://schemas.microsoft.com/office/drawing/2014/main" id="{CD4C6C2E-5A36-4493-A650-719D623F6CFB}"/>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108857</xdr:rowOff>
    </xdr:to>
    <xdr:cxnSp macro="">
      <xdr:nvCxnSpPr>
        <xdr:cNvPr id="389" name="直線コネクタ 388">
          <a:extLst>
            <a:ext uri="{FF2B5EF4-FFF2-40B4-BE49-F238E27FC236}">
              <a16:creationId xmlns:a16="http://schemas.microsoft.com/office/drawing/2014/main" id="{AC787E89-A49F-4899-9C60-D6D5FF226972}"/>
            </a:ext>
          </a:extLst>
        </xdr:cNvPr>
        <xdr:cNvCxnSpPr/>
      </xdr:nvCxnSpPr>
      <xdr:spPr>
        <a:xfrm>
          <a:off x="12814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390" name="n_1aveValue【庁舎】&#10;有形固定資産減価償却率">
          <a:extLst>
            <a:ext uri="{FF2B5EF4-FFF2-40B4-BE49-F238E27FC236}">
              <a16:creationId xmlns:a16="http://schemas.microsoft.com/office/drawing/2014/main" id="{1305BC73-A7D0-4C60-8954-B7EDA3C31CBA}"/>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391" name="n_2aveValue【庁舎】&#10;有形固定資産減価償却率">
          <a:extLst>
            <a:ext uri="{FF2B5EF4-FFF2-40B4-BE49-F238E27FC236}">
              <a16:creationId xmlns:a16="http://schemas.microsoft.com/office/drawing/2014/main" id="{09242AB2-7565-4D3F-B24D-243C847F1A1B}"/>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392" name="n_3aveValue【庁舎】&#10;有形固定資産減価償却率">
          <a:extLst>
            <a:ext uri="{FF2B5EF4-FFF2-40B4-BE49-F238E27FC236}">
              <a16:creationId xmlns:a16="http://schemas.microsoft.com/office/drawing/2014/main" id="{8F42412C-FF88-44C5-9525-98CBC819AF76}"/>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393" name="n_4aveValue【庁舎】&#10;有形固定資産減価償却率">
          <a:extLst>
            <a:ext uri="{FF2B5EF4-FFF2-40B4-BE49-F238E27FC236}">
              <a16:creationId xmlns:a16="http://schemas.microsoft.com/office/drawing/2014/main" id="{9A22977D-86AE-4D63-8345-AE14F121B07A}"/>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394" name="n_1mainValue【庁舎】&#10;有形固定資産減価償却率">
          <a:extLst>
            <a:ext uri="{FF2B5EF4-FFF2-40B4-BE49-F238E27FC236}">
              <a16:creationId xmlns:a16="http://schemas.microsoft.com/office/drawing/2014/main" id="{1A0F87D2-A3B4-415D-B130-5F032D81D8B9}"/>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395" name="n_2mainValue【庁舎】&#10;有形固定資産減価償却率">
          <a:extLst>
            <a:ext uri="{FF2B5EF4-FFF2-40B4-BE49-F238E27FC236}">
              <a16:creationId xmlns:a16="http://schemas.microsoft.com/office/drawing/2014/main" id="{2B767FBE-1321-4626-BE83-5C1EE7BA7135}"/>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396" name="n_3mainValue【庁舎】&#10;有形固定資産減価償却率">
          <a:extLst>
            <a:ext uri="{FF2B5EF4-FFF2-40B4-BE49-F238E27FC236}">
              <a16:creationId xmlns:a16="http://schemas.microsoft.com/office/drawing/2014/main" id="{83898C2F-EC67-474F-96AE-349CF46C9834}"/>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397" name="n_4mainValue【庁舎】&#10;有形固定資産減価償却率">
          <a:extLst>
            <a:ext uri="{FF2B5EF4-FFF2-40B4-BE49-F238E27FC236}">
              <a16:creationId xmlns:a16="http://schemas.microsoft.com/office/drawing/2014/main" id="{43E06E7B-D138-4593-BAD8-D8C8EF082DE2}"/>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8" name="正方形/長方形 397">
          <a:extLst>
            <a:ext uri="{FF2B5EF4-FFF2-40B4-BE49-F238E27FC236}">
              <a16:creationId xmlns:a16="http://schemas.microsoft.com/office/drawing/2014/main" id="{784830F1-4766-4063-A0A6-DB009C65F5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9" name="正方形/長方形 398">
          <a:extLst>
            <a:ext uri="{FF2B5EF4-FFF2-40B4-BE49-F238E27FC236}">
              <a16:creationId xmlns:a16="http://schemas.microsoft.com/office/drawing/2014/main" id="{AB1D6CF5-0259-4993-B255-878EEEF26F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0" name="正方形/長方形 399">
          <a:extLst>
            <a:ext uri="{FF2B5EF4-FFF2-40B4-BE49-F238E27FC236}">
              <a16:creationId xmlns:a16="http://schemas.microsoft.com/office/drawing/2014/main" id="{834B3355-FE40-4E37-908A-BC8DA9E57E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1" name="正方形/長方形 400">
          <a:extLst>
            <a:ext uri="{FF2B5EF4-FFF2-40B4-BE49-F238E27FC236}">
              <a16:creationId xmlns:a16="http://schemas.microsoft.com/office/drawing/2014/main" id="{880BCEC4-224A-468C-B8BF-C6B3905033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2" name="正方形/長方形 401">
          <a:extLst>
            <a:ext uri="{FF2B5EF4-FFF2-40B4-BE49-F238E27FC236}">
              <a16:creationId xmlns:a16="http://schemas.microsoft.com/office/drawing/2014/main" id="{5DA693F5-C28C-43A0-A18E-6D9F33C8F3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3" name="正方形/長方形 402">
          <a:extLst>
            <a:ext uri="{FF2B5EF4-FFF2-40B4-BE49-F238E27FC236}">
              <a16:creationId xmlns:a16="http://schemas.microsoft.com/office/drawing/2014/main" id="{A72096E3-DCC6-4518-8553-E39C594CBE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4" name="正方形/長方形 403">
          <a:extLst>
            <a:ext uri="{FF2B5EF4-FFF2-40B4-BE49-F238E27FC236}">
              <a16:creationId xmlns:a16="http://schemas.microsoft.com/office/drawing/2014/main" id="{386FC4D3-203E-4AE8-B084-EFF2938DE3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5" name="正方形/長方形 404">
          <a:extLst>
            <a:ext uri="{FF2B5EF4-FFF2-40B4-BE49-F238E27FC236}">
              <a16:creationId xmlns:a16="http://schemas.microsoft.com/office/drawing/2014/main" id="{B7AB0531-94E5-425E-80CF-945393F17B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A85C03D1-7625-4DC6-8C34-16246DF205A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7" name="直線コネクタ 406">
          <a:extLst>
            <a:ext uri="{FF2B5EF4-FFF2-40B4-BE49-F238E27FC236}">
              <a16:creationId xmlns:a16="http://schemas.microsoft.com/office/drawing/2014/main" id="{12E1F840-4A53-4A0E-A7D8-8A3CD73F7D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08" name="直線コネクタ 407">
          <a:extLst>
            <a:ext uri="{FF2B5EF4-FFF2-40B4-BE49-F238E27FC236}">
              <a16:creationId xmlns:a16="http://schemas.microsoft.com/office/drawing/2014/main" id="{E207C589-45E5-4B83-B613-F57D4285E6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09" name="テキスト ボックス 408">
          <a:extLst>
            <a:ext uri="{FF2B5EF4-FFF2-40B4-BE49-F238E27FC236}">
              <a16:creationId xmlns:a16="http://schemas.microsoft.com/office/drawing/2014/main" id="{53C80B12-C91F-47EC-9B40-9EB7BA67025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0" name="直線コネクタ 409">
          <a:extLst>
            <a:ext uri="{FF2B5EF4-FFF2-40B4-BE49-F238E27FC236}">
              <a16:creationId xmlns:a16="http://schemas.microsoft.com/office/drawing/2014/main" id="{5BC5400A-EBAF-4839-8A4B-FB7B3D517A3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1" name="テキスト ボックス 410">
          <a:extLst>
            <a:ext uri="{FF2B5EF4-FFF2-40B4-BE49-F238E27FC236}">
              <a16:creationId xmlns:a16="http://schemas.microsoft.com/office/drawing/2014/main" id="{355995A4-948D-4F43-B06F-E4BF98AB22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2" name="直線コネクタ 411">
          <a:extLst>
            <a:ext uri="{FF2B5EF4-FFF2-40B4-BE49-F238E27FC236}">
              <a16:creationId xmlns:a16="http://schemas.microsoft.com/office/drawing/2014/main" id="{778447FA-61F4-46B3-B12B-CBB31448B1A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3" name="テキスト ボックス 412">
          <a:extLst>
            <a:ext uri="{FF2B5EF4-FFF2-40B4-BE49-F238E27FC236}">
              <a16:creationId xmlns:a16="http://schemas.microsoft.com/office/drawing/2014/main" id="{477B78EB-A551-4114-AD0C-81E424289E7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4" name="直線コネクタ 413">
          <a:extLst>
            <a:ext uri="{FF2B5EF4-FFF2-40B4-BE49-F238E27FC236}">
              <a16:creationId xmlns:a16="http://schemas.microsoft.com/office/drawing/2014/main" id="{4D7D2CBA-C66F-41E2-90C1-0A05DEFF775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5" name="テキスト ボックス 414">
          <a:extLst>
            <a:ext uri="{FF2B5EF4-FFF2-40B4-BE49-F238E27FC236}">
              <a16:creationId xmlns:a16="http://schemas.microsoft.com/office/drawing/2014/main" id="{38E7595E-3394-4144-82F0-CAF44C823AC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6" name="直線コネクタ 415">
          <a:extLst>
            <a:ext uri="{FF2B5EF4-FFF2-40B4-BE49-F238E27FC236}">
              <a16:creationId xmlns:a16="http://schemas.microsoft.com/office/drawing/2014/main" id="{A7BD943D-7B40-4A80-8871-95A99B38918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17" name="テキスト ボックス 416">
          <a:extLst>
            <a:ext uri="{FF2B5EF4-FFF2-40B4-BE49-F238E27FC236}">
              <a16:creationId xmlns:a16="http://schemas.microsoft.com/office/drawing/2014/main" id="{66841569-84A1-4009-8D51-33393B4F78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18" name="直線コネクタ 417">
          <a:extLst>
            <a:ext uri="{FF2B5EF4-FFF2-40B4-BE49-F238E27FC236}">
              <a16:creationId xmlns:a16="http://schemas.microsoft.com/office/drawing/2014/main" id="{EE029B34-BDA0-4668-B11C-DD728154DB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19" name="テキスト ボックス 418">
          <a:extLst>
            <a:ext uri="{FF2B5EF4-FFF2-40B4-BE49-F238E27FC236}">
              <a16:creationId xmlns:a16="http://schemas.microsoft.com/office/drawing/2014/main" id="{3208C7F2-087D-47B9-A664-707DA4FDF1A7}"/>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0" name="直線コネクタ 419">
          <a:extLst>
            <a:ext uri="{FF2B5EF4-FFF2-40B4-BE49-F238E27FC236}">
              <a16:creationId xmlns:a16="http://schemas.microsoft.com/office/drawing/2014/main" id="{769217A1-C811-4BF6-815F-0E798B3A1B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1" name="テキスト ボックス 420">
          <a:extLst>
            <a:ext uri="{FF2B5EF4-FFF2-40B4-BE49-F238E27FC236}">
              <a16:creationId xmlns:a16="http://schemas.microsoft.com/office/drawing/2014/main" id="{5EE827AE-64C2-4AEE-8003-E4E203058DC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2" name="【庁舎】&#10;一人当たり面積グラフ枠">
          <a:extLst>
            <a:ext uri="{FF2B5EF4-FFF2-40B4-BE49-F238E27FC236}">
              <a16:creationId xmlns:a16="http://schemas.microsoft.com/office/drawing/2014/main" id="{03E5A296-F60E-4568-B3DC-3318E969E0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423" name="直線コネクタ 422">
          <a:extLst>
            <a:ext uri="{FF2B5EF4-FFF2-40B4-BE49-F238E27FC236}">
              <a16:creationId xmlns:a16="http://schemas.microsoft.com/office/drawing/2014/main" id="{3A31EA2B-71B6-4F8E-9519-41CAE97DE28E}"/>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424" name="【庁舎】&#10;一人当たり面積最小値テキスト">
          <a:extLst>
            <a:ext uri="{FF2B5EF4-FFF2-40B4-BE49-F238E27FC236}">
              <a16:creationId xmlns:a16="http://schemas.microsoft.com/office/drawing/2014/main" id="{B5C673F7-50D3-459F-ABA0-ED76D7F0DF9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425" name="直線コネクタ 424">
          <a:extLst>
            <a:ext uri="{FF2B5EF4-FFF2-40B4-BE49-F238E27FC236}">
              <a16:creationId xmlns:a16="http://schemas.microsoft.com/office/drawing/2014/main" id="{10545774-028B-44BA-B542-78DCA1901513}"/>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426" name="【庁舎】&#10;一人当たり面積最大値テキスト">
          <a:extLst>
            <a:ext uri="{FF2B5EF4-FFF2-40B4-BE49-F238E27FC236}">
              <a16:creationId xmlns:a16="http://schemas.microsoft.com/office/drawing/2014/main" id="{5BD4FB31-8334-4566-A1A4-FCB9AECC23BE}"/>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427" name="直線コネクタ 426">
          <a:extLst>
            <a:ext uri="{FF2B5EF4-FFF2-40B4-BE49-F238E27FC236}">
              <a16:creationId xmlns:a16="http://schemas.microsoft.com/office/drawing/2014/main" id="{C6A0E0B2-40D8-4598-AE87-6F063D2568F5}"/>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428" name="【庁舎】&#10;一人当たり面積平均値テキスト">
          <a:extLst>
            <a:ext uri="{FF2B5EF4-FFF2-40B4-BE49-F238E27FC236}">
              <a16:creationId xmlns:a16="http://schemas.microsoft.com/office/drawing/2014/main" id="{8D4DCF5F-466C-438A-BD0E-CD875FD0CEF1}"/>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429" name="フローチャート: 判断 428">
          <a:extLst>
            <a:ext uri="{FF2B5EF4-FFF2-40B4-BE49-F238E27FC236}">
              <a16:creationId xmlns:a16="http://schemas.microsoft.com/office/drawing/2014/main" id="{2A318711-3E87-4E40-BE9C-28EB03AE8295}"/>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430" name="フローチャート: 判断 429">
          <a:extLst>
            <a:ext uri="{FF2B5EF4-FFF2-40B4-BE49-F238E27FC236}">
              <a16:creationId xmlns:a16="http://schemas.microsoft.com/office/drawing/2014/main" id="{DD3EA968-3741-4E9D-9CD1-C8346D5E1A2A}"/>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431" name="フローチャート: 判断 430">
          <a:extLst>
            <a:ext uri="{FF2B5EF4-FFF2-40B4-BE49-F238E27FC236}">
              <a16:creationId xmlns:a16="http://schemas.microsoft.com/office/drawing/2014/main" id="{147D3274-E140-49EB-A796-07C527AAF39F}"/>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432" name="フローチャート: 判断 431">
          <a:extLst>
            <a:ext uri="{FF2B5EF4-FFF2-40B4-BE49-F238E27FC236}">
              <a16:creationId xmlns:a16="http://schemas.microsoft.com/office/drawing/2014/main" id="{3BD5A375-5C47-4867-8083-168845A8D3BE}"/>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433" name="フローチャート: 判断 432">
          <a:extLst>
            <a:ext uri="{FF2B5EF4-FFF2-40B4-BE49-F238E27FC236}">
              <a16:creationId xmlns:a16="http://schemas.microsoft.com/office/drawing/2014/main" id="{510A597C-11FE-46BB-9562-8422C6EB3D77}"/>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04204BE-9361-4505-BBAB-E5C7186499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83F186E-4923-4BDF-9E28-41F686D359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AB1D5C4-B914-4349-887F-A528284146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51DC96B-412C-498C-B309-C3E4CAEFED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53F96900-3169-416F-85F7-B801F5CC3F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47281</xdr:rowOff>
    </xdr:from>
    <xdr:to>
      <xdr:col>116</xdr:col>
      <xdr:colOff>114300</xdr:colOff>
      <xdr:row>108</xdr:row>
      <xdr:rowOff>148881</xdr:rowOff>
    </xdr:to>
    <xdr:sp macro="" textlink="">
      <xdr:nvSpPr>
        <xdr:cNvPr id="439" name="楕円 438">
          <a:extLst>
            <a:ext uri="{FF2B5EF4-FFF2-40B4-BE49-F238E27FC236}">
              <a16:creationId xmlns:a16="http://schemas.microsoft.com/office/drawing/2014/main" id="{292EDDEE-629A-403B-BFDE-930871AB2042}"/>
            </a:ext>
          </a:extLst>
        </xdr:cNvPr>
        <xdr:cNvSpPr/>
      </xdr:nvSpPr>
      <xdr:spPr>
        <a:xfrm>
          <a:off x="22110700" y="185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440" name="【庁舎】&#10;一人当たり面積該当値テキスト">
          <a:extLst>
            <a:ext uri="{FF2B5EF4-FFF2-40B4-BE49-F238E27FC236}">
              <a16:creationId xmlns:a16="http://schemas.microsoft.com/office/drawing/2014/main" id="{5F666400-AA4B-46FE-B0ED-875EAE03121B}"/>
            </a:ext>
          </a:extLst>
        </xdr:cNvPr>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50220</xdr:rowOff>
    </xdr:from>
    <xdr:to>
      <xdr:col>112</xdr:col>
      <xdr:colOff>38100</xdr:colOff>
      <xdr:row>108</xdr:row>
      <xdr:rowOff>151820</xdr:rowOff>
    </xdr:to>
    <xdr:sp macro="" textlink="">
      <xdr:nvSpPr>
        <xdr:cNvPr id="441" name="楕円 440">
          <a:extLst>
            <a:ext uri="{FF2B5EF4-FFF2-40B4-BE49-F238E27FC236}">
              <a16:creationId xmlns:a16="http://schemas.microsoft.com/office/drawing/2014/main" id="{CD7D67EF-B23A-42F4-90F3-3B1F50D69463}"/>
            </a:ext>
          </a:extLst>
        </xdr:cNvPr>
        <xdr:cNvSpPr/>
      </xdr:nvSpPr>
      <xdr:spPr>
        <a:xfrm>
          <a:off x="21272500" y="18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98081</xdr:rowOff>
    </xdr:from>
    <xdr:to>
      <xdr:col>116</xdr:col>
      <xdr:colOff>63500</xdr:colOff>
      <xdr:row>108</xdr:row>
      <xdr:rowOff>101020</xdr:rowOff>
    </xdr:to>
    <xdr:cxnSp macro="">
      <xdr:nvCxnSpPr>
        <xdr:cNvPr id="442" name="直線コネクタ 441">
          <a:extLst>
            <a:ext uri="{FF2B5EF4-FFF2-40B4-BE49-F238E27FC236}">
              <a16:creationId xmlns:a16="http://schemas.microsoft.com/office/drawing/2014/main" id="{931968B8-2594-4D0D-B139-7D9C0FEEA1C5}"/>
            </a:ext>
          </a:extLst>
        </xdr:cNvPr>
        <xdr:cNvCxnSpPr/>
      </xdr:nvCxnSpPr>
      <xdr:spPr>
        <a:xfrm flipV="1">
          <a:off x="21323300" y="1861468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52995</xdr:rowOff>
    </xdr:from>
    <xdr:to>
      <xdr:col>107</xdr:col>
      <xdr:colOff>101600</xdr:colOff>
      <xdr:row>108</xdr:row>
      <xdr:rowOff>154595</xdr:rowOff>
    </xdr:to>
    <xdr:sp macro="" textlink="">
      <xdr:nvSpPr>
        <xdr:cNvPr id="443" name="楕円 442">
          <a:extLst>
            <a:ext uri="{FF2B5EF4-FFF2-40B4-BE49-F238E27FC236}">
              <a16:creationId xmlns:a16="http://schemas.microsoft.com/office/drawing/2014/main" id="{3E5DDEE7-6D01-4730-B599-4F85EB5B3A46}"/>
            </a:ext>
          </a:extLst>
        </xdr:cNvPr>
        <xdr:cNvSpPr/>
      </xdr:nvSpPr>
      <xdr:spPr>
        <a:xfrm>
          <a:off x="20383500" y="185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101020</xdr:rowOff>
    </xdr:from>
    <xdr:to>
      <xdr:col>111</xdr:col>
      <xdr:colOff>177800</xdr:colOff>
      <xdr:row>108</xdr:row>
      <xdr:rowOff>103795</xdr:rowOff>
    </xdr:to>
    <xdr:cxnSp macro="">
      <xdr:nvCxnSpPr>
        <xdr:cNvPr id="444" name="直線コネクタ 443">
          <a:extLst>
            <a:ext uri="{FF2B5EF4-FFF2-40B4-BE49-F238E27FC236}">
              <a16:creationId xmlns:a16="http://schemas.microsoft.com/office/drawing/2014/main" id="{E758B526-CC07-4758-ABC8-8A0AC645ADD8}"/>
            </a:ext>
          </a:extLst>
        </xdr:cNvPr>
        <xdr:cNvCxnSpPr/>
      </xdr:nvCxnSpPr>
      <xdr:spPr>
        <a:xfrm flipV="1">
          <a:off x="20434300" y="1861762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55445</xdr:rowOff>
    </xdr:from>
    <xdr:to>
      <xdr:col>102</xdr:col>
      <xdr:colOff>165100</xdr:colOff>
      <xdr:row>108</xdr:row>
      <xdr:rowOff>157045</xdr:rowOff>
    </xdr:to>
    <xdr:sp macro="" textlink="">
      <xdr:nvSpPr>
        <xdr:cNvPr id="445" name="楕円 444">
          <a:extLst>
            <a:ext uri="{FF2B5EF4-FFF2-40B4-BE49-F238E27FC236}">
              <a16:creationId xmlns:a16="http://schemas.microsoft.com/office/drawing/2014/main" id="{2AF2C73E-BDA2-4BC8-81A3-064E58E60615}"/>
            </a:ext>
          </a:extLst>
        </xdr:cNvPr>
        <xdr:cNvSpPr/>
      </xdr:nvSpPr>
      <xdr:spPr>
        <a:xfrm>
          <a:off x="19494500" y="185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103795</xdr:rowOff>
    </xdr:from>
    <xdr:to>
      <xdr:col>107</xdr:col>
      <xdr:colOff>50800</xdr:colOff>
      <xdr:row>108</xdr:row>
      <xdr:rowOff>106245</xdr:rowOff>
    </xdr:to>
    <xdr:cxnSp macro="">
      <xdr:nvCxnSpPr>
        <xdr:cNvPr id="446" name="直線コネクタ 445">
          <a:extLst>
            <a:ext uri="{FF2B5EF4-FFF2-40B4-BE49-F238E27FC236}">
              <a16:creationId xmlns:a16="http://schemas.microsoft.com/office/drawing/2014/main" id="{8DF92237-82AD-498D-A345-9500F853479F}"/>
            </a:ext>
          </a:extLst>
        </xdr:cNvPr>
        <xdr:cNvCxnSpPr/>
      </xdr:nvCxnSpPr>
      <xdr:spPr>
        <a:xfrm flipV="1">
          <a:off x="19545300" y="1862039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57730</xdr:rowOff>
    </xdr:from>
    <xdr:to>
      <xdr:col>98</xdr:col>
      <xdr:colOff>38100</xdr:colOff>
      <xdr:row>108</xdr:row>
      <xdr:rowOff>159330</xdr:rowOff>
    </xdr:to>
    <xdr:sp macro="" textlink="">
      <xdr:nvSpPr>
        <xdr:cNvPr id="447" name="楕円 446">
          <a:extLst>
            <a:ext uri="{FF2B5EF4-FFF2-40B4-BE49-F238E27FC236}">
              <a16:creationId xmlns:a16="http://schemas.microsoft.com/office/drawing/2014/main" id="{5C9F2AE6-1E60-4AA6-8552-4FD2C19A2245}"/>
            </a:ext>
          </a:extLst>
        </xdr:cNvPr>
        <xdr:cNvSpPr/>
      </xdr:nvSpPr>
      <xdr:spPr>
        <a:xfrm>
          <a:off x="18605500" y="18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106245</xdr:rowOff>
    </xdr:from>
    <xdr:to>
      <xdr:col>102</xdr:col>
      <xdr:colOff>114300</xdr:colOff>
      <xdr:row>108</xdr:row>
      <xdr:rowOff>108530</xdr:rowOff>
    </xdr:to>
    <xdr:cxnSp macro="">
      <xdr:nvCxnSpPr>
        <xdr:cNvPr id="448" name="直線コネクタ 447">
          <a:extLst>
            <a:ext uri="{FF2B5EF4-FFF2-40B4-BE49-F238E27FC236}">
              <a16:creationId xmlns:a16="http://schemas.microsoft.com/office/drawing/2014/main" id="{89D1E700-E1C6-4F3E-8320-3944395601CA}"/>
            </a:ext>
          </a:extLst>
        </xdr:cNvPr>
        <xdr:cNvCxnSpPr/>
      </xdr:nvCxnSpPr>
      <xdr:spPr>
        <a:xfrm flipV="1">
          <a:off x="18656300" y="1862284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449" name="n_1aveValue【庁舎】&#10;一人当たり面積">
          <a:extLst>
            <a:ext uri="{FF2B5EF4-FFF2-40B4-BE49-F238E27FC236}">
              <a16:creationId xmlns:a16="http://schemas.microsoft.com/office/drawing/2014/main" id="{D2689CAF-92BD-4173-AC26-B17D35C9B4BD}"/>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450" name="n_2aveValue【庁舎】&#10;一人当たり面積">
          <a:extLst>
            <a:ext uri="{FF2B5EF4-FFF2-40B4-BE49-F238E27FC236}">
              <a16:creationId xmlns:a16="http://schemas.microsoft.com/office/drawing/2014/main" id="{709A158F-6BB3-4407-915A-C000E32B4E83}"/>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451" name="n_3aveValue【庁舎】&#10;一人当たり面積">
          <a:extLst>
            <a:ext uri="{FF2B5EF4-FFF2-40B4-BE49-F238E27FC236}">
              <a16:creationId xmlns:a16="http://schemas.microsoft.com/office/drawing/2014/main" id="{A070BD59-CF5A-479C-870C-FF4E1E9B9DBF}"/>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452" name="n_4aveValue【庁舎】&#10;一人当たり面積">
          <a:extLst>
            <a:ext uri="{FF2B5EF4-FFF2-40B4-BE49-F238E27FC236}">
              <a16:creationId xmlns:a16="http://schemas.microsoft.com/office/drawing/2014/main" id="{C679AEDE-7CCD-4F47-9885-2946A27450F9}"/>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142947</xdr:rowOff>
    </xdr:from>
    <xdr:ext cx="469744" cy="259045"/>
    <xdr:sp macro="" textlink="">
      <xdr:nvSpPr>
        <xdr:cNvPr id="453" name="n_1mainValue【庁舎】&#10;一人当たり面積">
          <a:extLst>
            <a:ext uri="{FF2B5EF4-FFF2-40B4-BE49-F238E27FC236}">
              <a16:creationId xmlns:a16="http://schemas.microsoft.com/office/drawing/2014/main" id="{9C29D098-9F93-444F-9BCD-736FA4358CBF}"/>
            </a:ext>
          </a:extLst>
        </xdr:cNvPr>
        <xdr:cNvSpPr txBox="1"/>
      </xdr:nvSpPr>
      <xdr:spPr>
        <a:xfrm>
          <a:off x="21075727" y="186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145722</xdr:rowOff>
    </xdr:from>
    <xdr:ext cx="469744" cy="259045"/>
    <xdr:sp macro="" textlink="">
      <xdr:nvSpPr>
        <xdr:cNvPr id="454" name="n_2mainValue【庁舎】&#10;一人当たり面積">
          <a:extLst>
            <a:ext uri="{FF2B5EF4-FFF2-40B4-BE49-F238E27FC236}">
              <a16:creationId xmlns:a16="http://schemas.microsoft.com/office/drawing/2014/main" id="{A7EC579B-36E5-4897-A967-54F6543876D8}"/>
            </a:ext>
          </a:extLst>
        </xdr:cNvPr>
        <xdr:cNvSpPr txBox="1"/>
      </xdr:nvSpPr>
      <xdr:spPr>
        <a:xfrm>
          <a:off x="20199427" y="186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2122</xdr:rowOff>
    </xdr:from>
    <xdr:ext cx="469744" cy="259045"/>
    <xdr:sp macro="" textlink="">
      <xdr:nvSpPr>
        <xdr:cNvPr id="455" name="n_3mainValue【庁舎】&#10;一人当たり面積">
          <a:extLst>
            <a:ext uri="{FF2B5EF4-FFF2-40B4-BE49-F238E27FC236}">
              <a16:creationId xmlns:a16="http://schemas.microsoft.com/office/drawing/2014/main" id="{FDA5E482-A6FD-4281-BE4C-BF28B6E931C6}"/>
            </a:ext>
          </a:extLst>
        </xdr:cNvPr>
        <xdr:cNvSpPr txBox="1"/>
      </xdr:nvSpPr>
      <xdr:spPr>
        <a:xfrm>
          <a:off x="19310427" y="1834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150457</xdr:rowOff>
    </xdr:from>
    <xdr:ext cx="469744" cy="259045"/>
    <xdr:sp macro="" textlink="">
      <xdr:nvSpPr>
        <xdr:cNvPr id="456" name="n_4mainValue【庁舎】&#10;一人当たり面積">
          <a:extLst>
            <a:ext uri="{FF2B5EF4-FFF2-40B4-BE49-F238E27FC236}">
              <a16:creationId xmlns:a16="http://schemas.microsoft.com/office/drawing/2014/main" id="{783B5084-C842-49DA-8B11-BAE89A4BEDB7}"/>
            </a:ext>
          </a:extLst>
        </xdr:cNvPr>
        <xdr:cNvSpPr txBox="1"/>
      </xdr:nvSpPr>
      <xdr:spPr>
        <a:xfrm>
          <a:off x="18421427" y="186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83DE5A40-9B2D-491E-84FF-53444EB714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1C4DE853-B556-4110-89BF-89C2BB8B62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61505271-4A2B-45F7-B0F3-61A44A98EF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当該分析対象施設である体育館・プールや福祉施設、庁舎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については、類似団体と比較して有形固定資産減価償却率が高くなっており、主な原因は施設の老朽化が進んでおり、改修・改築も行っていないことと考えられる。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体育館においては、耐震改修及び内部改修を行う予定であり、有形固定資産減価償却率が減少すると考えられる。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その他の施設ついても公共施設等総合管理計画に基づき計画的な改修や改築、除却を行うことで施設の老朽化対策に取り組んでいく。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su116/Desktop/5030921&#12304;&#20316;&#26989;&#20381;&#38972;1022&#12294;&#12305;&#20196;&#21644;&#20803;&#24180;&#24230;&#36001;&#25919;&#29366;&#27841;&#36039;&#26009;&#38598;&#12398;&#20316;&#25104;&#12395;&#12388;&#12356;&#12390;&#65288;2&#22238;&#30446;&#65289;/&#20316;&#25104;&#24460;/&#12304;&#36001;&#25919;&#29366;&#27841;&#36039;&#26009;&#38598;&#12305;_016942_&#32645;&#3327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60.9</v>
          </cell>
          <cell r="BX53">
            <v>62.7</v>
          </cell>
          <cell r="CF53">
            <v>58.2</v>
          </cell>
          <cell r="CN53">
            <v>75.2</v>
          </cell>
          <cell r="CV53">
            <v>78.599999999999994</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row>
        <row r="75">
          <cell r="BP75">
            <v>9.1</v>
          </cell>
          <cell r="BX75">
            <v>8</v>
          </cell>
          <cell r="CF75">
            <v>8.3000000000000007</v>
          </cell>
          <cell r="CN75">
            <v>7.7</v>
          </cell>
          <cell r="CV75">
            <v>8.5</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9" workbookViewId="0">
      <selection activeCell="R13" sqref="R13:V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4504498</v>
      </c>
      <c r="BO4" s="424"/>
      <c r="BP4" s="424"/>
      <c r="BQ4" s="424"/>
      <c r="BR4" s="424"/>
      <c r="BS4" s="424"/>
      <c r="BT4" s="424"/>
      <c r="BU4" s="425"/>
      <c r="BV4" s="423">
        <v>4889946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3.2</v>
      </c>
      <c r="CU4" s="608"/>
      <c r="CV4" s="608"/>
      <c r="CW4" s="608"/>
      <c r="CX4" s="608"/>
      <c r="CY4" s="608"/>
      <c r="CZ4" s="608"/>
      <c r="DA4" s="609"/>
      <c r="DB4" s="607">
        <v>3.3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4424040</v>
      </c>
      <c r="BO5" s="429"/>
      <c r="BP5" s="429"/>
      <c r="BQ5" s="429"/>
      <c r="BR5" s="429"/>
      <c r="BS5" s="429"/>
      <c r="BT5" s="429"/>
      <c r="BU5" s="430"/>
      <c r="BV5" s="428">
        <v>4804743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85.8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80458</v>
      </c>
      <c r="BO6" s="429"/>
      <c r="BP6" s="429"/>
      <c r="BQ6" s="429"/>
      <c r="BR6" s="429"/>
      <c r="BS6" s="429"/>
      <c r="BT6" s="429"/>
      <c r="BU6" s="430"/>
      <c r="BV6" s="428">
        <v>85203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90.9</v>
      </c>
      <c r="CU6" s="582"/>
      <c r="CV6" s="582"/>
      <c r="CW6" s="582"/>
      <c r="CX6" s="582"/>
      <c r="CY6" s="582"/>
      <c r="CZ6" s="582"/>
      <c r="DA6" s="583"/>
      <c r="DB6" s="581">
        <v>89.7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0</v>
      </c>
      <c r="BO7" s="429"/>
      <c r="BP7" s="429"/>
      <c r="BQ7" s="429"/>
      <c r="BR7" s="429"/>
      <c r="BS7" s="429"/>
      <c r="BT7" s="429"/>
      <c r="BU7" s="430"/>
      <c r="BV7" s="428">
        <v>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2496022</v>
      </c>
      <c r="CU7" s="429"/>
      <c r="CV7" s="429"/>
      <c r="CW7" s="429"/>
      <c r="CX7" s="429"/>
      <c r="CY7" s="429"/>
      <c r="CZ7" s="429"/>
      <c r="DA7" s="430"/>
      <c r="DB7" s="428">
        <v>2552696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80458</v>
      </c>
      <c r="BO8" s="429"/>
      <c r="BP8" s="429"/>
      <c r="BQ8" s="429"/>
      <c r="BR8" s="429"/>
      <c r="BS8" s="429"/>
      <c r="BT8" s="429"/>
      <c r="BU8" s="430"/>
      <c r="BV8" s="428">
        <v>85203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0.26</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5415</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-4745</v>
      </c>
      <c r="BO9" s="429"/>
      <c r="BP9" s="429"/>
      <c r="BQ9" s="429"/>
      <c r="BR9" s="429"/>
      <c r="BS9" s="429"/>
      <c r="BT9" s="429"/>
      <c r="BU9" s="430"/>
      <c r="BV9" s="428">
        <v>-129670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12.2</v>
      </c>
      <c r="CU9" s="399"/>
      <c r="CV9" s="399"/>
      <c r="CW9" s="399"/>
      <c r="CX9" s="399"/>
      <c r="CY9" s="399"/>
      <c r="CZ9" s="399"/>
      <c r="DA9" s="400"/>
      <c r="DB9" s="398">
        <v>11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5885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76010</v>
      </c>
      <c r="BO10" s="429"/>
      <c r="BP10" s="429"/>
      <c r="BQ10" s="429"/>
      <c r="BR10" s="429"/>
      <c r="BS10" s="429"/>
      <c r="BT10" s="429"/>
      <c r="BU10" s="430"/>
      <c r="BV10" s="428">
        <v>131058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4955</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56520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4914</v>
      </c>
      <c r="S13" s="532"/>
      <c r="T13" s="532"/>
      <c r="U13" s="532"/>
      <c r="V13" s="533"/>
      <c r="W13" s="519" t="s">
        <v>140</v>
      </c>
      <c r="X13" s="441"/>
      <c r="Y13" s="441"/>
      <c r="Z13" s="441"/>
      <c r="AA13" s="441"/>
      <c r="AB13" s="442"/>
      <c r="AC13" s="404">
        <v>1262</v>
      </c>
      <c r="AD13" s="405"/>
      <c r="AE13" s="405"/>
      <c r="AF13" s="405"/>
      <c r="AG13" s="406"/>
      <c r="AH13" s="404">
        <v>1497</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14745</v>
      </c>
      <c r="BO13" s="429"/>
      <c r="BP13" s="429"/>
      <c r="BQ13" s="429"/>
      <c r="BR13" s="429"/>
      <c r="BS13" s="429"/>
      <c r="BT13" s="429"/>
      <c r="BU13" s="430"/>
      <c r="BV13" s="428">
        <v>1388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8.5</v>
      </c>
      <c r="CU13" s="399"/>
      <c r="CV13" s="399"/>
      <c r="CW13" s="399"/>
      <c r="CX13" s="399"/>
      <c r="CY13" s="399"/>
      <c r="CZ13" s="399"/>
      <c r="DA13" s="400"/>
      <c r="DB13" s="398">
        <v>7.7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5091</v>
      </c>
      <c r="S14" s="532"/>
      <c r="T14" s="532"/>
      <c r="U14" s="532"/>
      <c r="V14" s="533"/>
      <c r="W14" s="534"/>
      <c r="X14" s="444"/>
      <c r="Y14" s="444"/>
      <c r="Z14" s="444"/>
      <c r="AA14" s="444"/>
      <c r="AB14" s="445"/>
      <c r="AC14" s="524">
        <v>39.200000000000003</v>
      </c>
      <c r="AD14" s="525"/>
      <c r="AE14" s="525"/>
      <c r="AF14" s="525"/>
      <c r="AG14" s="526"/>
      <c r="AH14" s="524">
        <v>44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5055</v>
      </c>
      <c r="S15" s="532"/>
      <c r="T15" s="532"/>
      <c r="U15" s="532"/>
      <c r="V15" s="533"/>
      <c r="W15" s="519" t="s">
        <v>148</v>
      </c>
      <c r="X15" s="441"/>
      <c r="Y15" s="441"/>
      <c r="Z15" s="441"/>
      <c r="AA15" s="441"/>
      <c r="AB15" s="442"/>
      <c r="AC15" s="404">
        <v>648</v>
      </c>
      <c r="AD15" s="405"/>
      <c r="AE15" s="405"/>
      <c r="AF15" s="405"/>
      <c r="AG15" s="406"/>
      <c r="AH15" s="404">
        <v>591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575618</v>
      </c>
      <c r="BO15" s="424"/>
      <c r="BP15" s="424"/>
      <c r="BQ15" s="424"/>
      <c r="BR15" s="424"/>
      <c r="BS15" s="424"/>
      <c r="BT15" s="424"/>
      <c r="BU15" s="425"/>
      <c r="BV15" s="423">
        <v>602074</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20.100000000000001</v>
      </c>
      <c r="AD16" s="525"/>
      <c r="AE16" s="525"/>
      <c r="AF16" s="525"/>
      <c r="AG16" s="526"/>
      <c r="AH16" s="524">
        <v>17.399999999999999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2267095</v>
      </c>
      <c r="BO16" s="429"/>
      <c r="BP16" s="429"/>
      <c r="BQ16" s="429"/>
      <c r="BR16" s="429"/>
      <c r="BS16" s="429"/>
      <c r="BT16" s="429"/>
      <c r="BU16" s="430"/>
      <c r="BV16" s="428">
        <v>2274800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1311</v>
      </c>
      <c r="AD17" s="405"/>
      <c r="AE17" s="405"/>
      <c r="AF17" s="405"/>
      <c r="AG17" s="406"/>
      <c r="AH17" s="404">
        <v>1313</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722505</v>
      </c>
      <c r="BO17" s="429"/>
      <c r="BP17" s="429"/>
      <c r="BQ17" s="429"/>
      <c r="BR17" s="429"/>
      <c r="BS17" s="429"/>
      <c r="BT17" s="429"/>
      <c r="BU17" s="430"/>
      <c r="BV17" s="428">
        <v>768891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397.72</v>
      </c>
      <c r="M18" s="493"/>
      <c r="N18" s="493"/>
      <c r="O18" s="493"/>
      <c r="P18" s="493"/>
      <c r="Q18" s="493"/>
      <c r="R18" s="494"/>
      <c r="S18" s="494"/>
      <c r="T18" s="494"/>
      <c r="U18" s="494"/>
      <c r="V18" s="495"/>
      <c r="W18" s="509"/>
      <c r="X18" s="510"/>
      <c r="Y18" s="510"/>
      <c r="Z18" s="510"/>
      <c r="AA18" s="510"/>
      <c r="AB18" s="520"/>
      <c r="AC18" s="392">
        <v>40.700000000000003</v>
      </c>
      <c r="AD18" s="393"/>
      <c r="AE18" s="393"/>
      <c r="AF18" s="393"/>
      <c r="AG18" s="496"/>
      <c r="AH18" s="392">
        <v>38.6</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2223746</v>
      </c>
      <c r="BO18" s="429"/>
      <c r="BP18" s="429"/>
      <c r="BQ18" s="429"/>
      <c r="BR18" s="429"/>
      <c r="BS18" s="429"/>
      <c r="BT18" s="429"/>
      <c r="BU18" s="430"/>
      <c r="BV18" s="428">
        <v>2176437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3033207</v>
      </c>
      <c r="BO19" s="429"/>
      <c r="BP19" s="429"/>
      <c r="BQ19" s="429"/>
      <c r="BR19" s="429"/>
      <c r="BS19" s="429"/>
      <c r="BT19" s="429"/>
      <c r="BU19" s="430"/>
      <c r="BV19" s="428">
        <v>3275588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2101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4705962</v>
      </c>
      <c r="BO23" s="429"/>
      <c r="BP23" s="429"/>
      <c r="BQ23" s="429"/>
      <c r="BR23" s="429"/>
      <c r="BS23" s="429"/>
      <c r="BT23" s="429"/>
      <c r="BU23" s="430"/>
      <c r="BV23" s="428">
        <v>4692035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6110</v>
      </c>
      <c r="R24" s="405"/>
      <c r="S24" s="405"/>
      <c r="T24" s="405"/>
      <c r="U24" s="405"/>
      <c r="V24" s="406"/>
      <c r="W24" s="470"/>
      <c r="X24" s="461"/>
      <c r="Y24" s="462"/>
      <c r="Z24" s="401" t="s">
        <v>172</v>
      </c>
      <c r="AA24" s="402"/>
      <c r="AB24" s="402"/>
      <c r="AC24" s="402"/>
      <c r="AD24" s="402"/>
      <c r="AE24" s="402"/>
      <c r="AF24" s="402"/>
      <c r="AG24" s="403"/>
      <c r="AH24" s="404">
        <v>76</v>
      </c>
      <c r="AI24" s="405"/>
      <c r="AJ24" s="405"/>
      <c r="AK24" s="405"/>
      <c r="AL24" s="406"/>
      <c r="AM24" s="404">
        <v>238716</v>
      </c>
      <c r="AN24" s="405"/>
      <c r="AO24" s="405"/>
      <c r="AP24" s="405"/>
      <c r="AQ24" s="405"/>
      <c r="AR24" s="406"/>
      <c r="AS24" s="404">
        <v>3141</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4461486</v>
      </c>
      <c r="BO24" s="429"/>
      <c r="BP24" s="429"/>
      <c r="BQ24" s="429"/>
      <c r="BR24" s="429"/>
      <c r="BS24" s="429"/>
      <c r="BT24" s="429"/>
      <c r="BU24" s="430"/>
      <c r="BV24" s="428">
        <v>4386331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5180</v>
      </c>
      <c r="R25" s="405"/>
      <c r="S25" s="405"/>
      <c r="T25" s="405"/>
      <c r="U25" s="405"/>
      <c r="V25" s="406"/>
      <c r="W25" s="470"/>
      <c r="X25" s="461"/>
      <c r="Y25" s="462"/>
      <c r="Z25" s="401" t="s">
        <v>175</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618945</v>
      </c>
      <c r="BO25" s="424"/>
      <c r="BP25" s="424"/>
      <c r="BQ25" s="424"/>
      <c r="BR25" s="424"/>
      <c r="BS25" s="424"/>
      <c r="BT25" s="424"/>
      <c r="BU25" s="425"/>
      <c r="BV25" s="423">
        <v>131246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4900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138</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2220</v>
      </c>
      <c r="R27" s="405"/>
      <c r="S27" s="405"/>
      <c r="T27" s="405"/>
      <c r="U27" s="405"/>
      <c r="V27" s="406"/>
      <c r="W27" s="470"/>
      <c r="X27" s="461"/>
      <c r="Y27" s="462"/>
      <c r="Z27" s="401" t="s">
        <v>181</v>
      </c>
      <c r="AA27" s="402"/>
      <c r="AB27" s="402"/>
      <c r="AC27" s="402"/>
      <c r="AD27" s="402"/>
      <c r="AE27" s="402"/>
      <c r="AF27" s="402"/>
      <c r="AG27" s="403"/>
      <c r="AH27" s="404">
        <v>20</v>
      </c>
      <c r="AI27" s="405"/>
      <c r="AJ27" s="405"/>
      <c r="AK27" s="405"/>
      <c r="AL27" s="406"/>
      <c r="AM27" s="404">
        <v>61140</v>
      </c>
      <c r="AN27" s="405"/>
      <c r="AO27" s="405"/>
      <c r="AP27" s="405"/>
      <c r="AQ27" s="405"/>
      <c r="AR27" s="406"/>
      <c r="AS27" s="404">
        <v>3057</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6460</v>
      </c>
      <c r="BO27" s="432"/>
      <c r="BP27" s="432"/>
      <c r="BQ27" s="432"/>
      <c r="BR27" s="432"/>
      <c r="BS27" s="432"/>
      <c r="BT27" s="432"/>
      <c r="BU27" s="433"/>
      <c r="BV27" s="431">
        <v>6460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1780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837617</v>
      </c>
      <c r="BO28" s="424"/>
      <c r="BP28" s="424"/>
      <c r="BQ28" s="424"/>
      <c r="BR28" s="424"/>
      <c r="BS28" s="424"/>
      <c r="BT28" s="424"/>
      <c r="BU28" s="425"/>
      <c r="BV28" s="423">
        <v>818127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8</v>
      </c>
      <c r="M29" s="405"/>
      <c r="N29" s="405"/>
      <c r="O29" s="405"/>
      <c r="P29" s="406"/>
      <c r="Q29" s="404">
        <v>1480</v>
      </c>
      <c r="R29" s="405"/>
      <c r="S29" s="405"/>
      <c r="T29" s="405"/>
      <c r="U29" s="405"/>
      <c r="V29" s="406"/>
      <c r="W29" s="471"/>
      <c r="X29" s="472"/>
      <c r="Y29" s="473"/>
      <c r="Z29" s="401" t="s">
        <v>187</v>
      </c>
      <c r="AA29" s="402"/>
      <c r="AB29" s="402"/>
      <c r="AC29" s="402"/>
      <c r="AD29" s="402"/>
      <c r="AE29" s="402"/>
      <c r="AF29" s="402"/>
      <c r="AG29" s="403"/>
      <c r="AH29" s="404">
        <v>96</v>
      </c>
      <c r="AI29" s="405"/>
      <c r="AJ29" s="405"/>
      <c r="AK29" s="405"/>
      <c r="AL29" s="406"/>
      <c r="AM29" s="404">
        <v>299856</v>
      </c>
      <c r="AN29" s="405"/>
      <c r="AO29" s="405"/>
      <c r="AP29" s="405"/>
      <c r="AQ29" s="405"/>
      <c r="AR29" s="406"/>
      <c r="AS29" s="404">
        <v>3124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573751</v>
      </c>
      <c r="BO29" s="429"/>
      <c r="BP29" s="429"/>
      <c r="BQ29" s="429"/>
      <c r="BR29" s="429"/>
      <c r="BS29" s="429"/>
      <c r="BT29" s="429"/>
      <c r="BU29" s="430"/>
      <c r="BV29" s="428">
        <v>561233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2199001</v>
      </c>
      <c r="BO30" s="432"/>
      <c r="BP30" s="432"/>
      <c r="BQ30" s="432"/>
      <c r="BR30" s="432"/>
      <c r="BS30" s="432"/>
      <c r="BT30" s="432"/>
      <c r="BU30" s="433"/>
      <c r="BV30" s="431">
        <v>2127852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国民健康保険診療所事業特別会計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根室北部消防事務組合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根室北部廃棄物処理広域連合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根室北部衛生組合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8BizdTm5HlDBAdfLE0Z3HTjt0q/REdwbW20gZIPV0bwyA+Rss0k4R32uA3cqKiBE3kJ7nofxrDE6g+lC2Y7+Q==" saltValue="UrhG9TaYg/qODt3Kb1mp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615392</v>
      </c>
      <c r="S5" s="696"/>
      <c r="T5" s="696"/>
      <c r="U5" s="696"/>
      <c r="V5" s="696"/>
      <c r="W5" s="696"/>
      <c r="X5" s="696"/>
      <c r="Y5" s="739"/>
      <c r="Z5" s="757">
        <v>13.7</v>
      </c>
      <c r="AA5" s="757"/>
      <c r="AB5" s="757"/>
      <c r="AC5" s="757"/>
      <c r="AD5" s="758">
        <v>615392</v>
      </c>
      <c r="AE5" s="758"/>
      <c r="AF5" s="758"/>
      <c r="AG5" s="758"/>
      <c r="AH5" s="758"/>
      <c r="AI5" s="758"/>
      <c r="AJ5" s="758"/>
      <c r="AK5" s="758"/>
      <c r="AL5" s="740">
        <v>25.1</v>
      </c>
      <c r="AM5" s="713"/>
      <c r="AN5" s="713"/>
      <c r="AO5" s="741"/>
      <c r="AP5" s="708" t="s">
        <v>225</v>
      </c>
      <c r="AQ5" s="709"/>
      <c r="AR5" s="709"/>
      <c r="AS5" s="709"/>
      <c r="AT5" s="709"/>
      <c r="AU5" s="709"/>
      <c r="AV5" s="709"/>
      <c r="AW5" s="709"/>
      <c r="AX5" s="709"/>
      <c r="AY5" s="709"/>
      <c r="AZ5" s="709"/>
      <c r="BA5" s="709"/>
      <c r="BB5" s="709"/>
      <c r="BC5" s="709"/>
      <c r="BD5" s="709"/>
      <c r="BE5" s="709"/>
      <c r="BF5" s="710"/>
      <c r="BG5" s="640">
        <v>612162</v>
      </c>
      <c r="BH5" s="641"/>
      <c r="BI5" s="641"/>
      <c r="BJ5" s="641"/>
      <c r="BK5" s="641"/>
      <c r="BL5" s="641"/>
      <c r="BM5" s="641"/>
      <c r="BN5" s="642"/>
      <c r="BO5" s="677">
        <v>99.5</v>
      </c>
      <c r="BP5" s="677"/>
      <c r="BQ5" s="677"/>
      <c r="BR5" s="677"/>
      <c r="BS5" s="678" t="s">
        <v>129</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18234</v>
      </c>
      <c r="S6" s="641"/>
      <c r="T6" s="641"/>
      <c r="U6" s="641"/>
      <c r="V6" s="641"/>
      <c r="W6" s="641"/>
      <c r="X6" s="641"/>
      <c r="Y6" s="642"/>
      <c r="Z6" s="677">
        <v>0.4</v>
      </c>
      <c r="AA6" s="677"/>
      <c r="AB6" s="677"/>
      <c r="AC6" s="677"/>
      <c r="AD6" s="678">
        <v>18234</v>
      </c>
      <c r="AE6" s="678"/>
      <c r="AF6" s="678"/>
      <c r="AG6" s="678"/>
      <c r="AH6" s="678"/>
      <c r="AI6" s="678"/>
      <c r="AJ6" s="678"/>
      <c r="AK6" s="678"/>
      <c r="AL6" s="643">
        <v>0.7</v>
      </c>
      <c r="AM6" s="644"/>
      <c r="AN6" s="644"/>
      <c r="AO6" s="679"/>
      <c r="AP6" s="637" t="s">
        <v>230</v>
      </c>
      <c r="AQ6" s="638"/>
      <c r="AR6" s="638"/>
      <c r="AS6" s="638"/>
      <c r="AT6" s="638"/>
      <c r="AU6" s="638"/>
      <c r="AV6" s="638"/>
      <c r="AW6" s="638"/>
      <c r="AX6" s="638"/>
      <c r="AY6" s="638"/>
      <c r="AZ6" s="638"/>
      <c r="BA6" s="638"/>
      <c r="BB6" s="638"/>
      <c r="BC6" s="638"/>
      <c r="BD6" s="638"/>
      <c r="BE6" s="638"/>
      <c r="BF6" s="639"/>
      <c r="BG6" s="640">
        <v>612162</v>
      </c>
      <c r="BH6" s="641"/>
      <c r="BI6" s="641"/>
      <c r="BJ6" s="641"/>
      <c r="BK6" s="641"/>
      <c r="BL6" s="641"/>
      <c r="BM6" s="641"/>
      <c r="BN6" s="642"/>
      <c r="BO6" s="677">
        <v>99.5</v>
      </c>
      <c r="BP6" s="677"/>
      <c r="BQ6" s="677"/>
      <c r="BR6" s="677"/>
      <c r="BS6" s="678" t="s">
        <v>129</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44968</v>
      </c>
      <c r="CS6" s="641"/>
      <c r="CT6" s="641"/>
      <c r="CU6" s="641"/>
      <c r="CV6" s="641"/>
      <c r="CW6" s="641"/>
      <c r="CX6" s="641"/>
      <c r="CY6" s="642"/>
      <c r="CZ6" s="740">
        <v>1</v>
      </c>
      <c r="DA6" s="713"/>
      <c r="DB6" s="713"/>
      <c r="DC6" s="743"/>
      <c r="DD6" s="646" t="s">
        <v>129</v>
      </c>
      <c r="DE6" s="641"/>
      <c r="DF6" s="641"/>
      <c r="DG6" s="641"/>
      <c r="DH6" s="641"/>
      <c r="DI6" s="641"/>
      <c r="DJ6" s="641"/>
      <c r="DK6" s="641"/>
      <c r="DL6" s="641"/>
      <c r="DM6" s="641"/>
      <c r="DN6" s="641"/>
      <c r="DO6" s="641"/>
      <c r="DP6" s="642"/>
      <c r="DQ6" s="646">
        <v>44968</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540</v>
      </c>
      <c r="S7" s="641"/>
      <c r="T7" s="641"/>
      <c r="U7" s="641"/>
      <c r="V7" s="641"/>
      <c r="W7" s="641"/>
      <c r="X7" s="641"/>
      <c r="Y7" s="642"/>
      <c r="Z7" s="677">
        <v>0</v>
      </c>
      <c r="AA7" s="677"/>
      <c r="AB7" s="677"/>
      <c r="AC7" s="677"/>
      <c r="AD7" s="678">
        <v>540</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310216</v>
      </c>
      <c r="BH7" s="641"/>
      <c r="BI7" s="641"/>
      <c r="BJ7" s="641"/>
      <c r="BK7" s="641"/>
      <c r="BL7" s="641"/>
      <c r="BM7" s="641"/>
      <c r="BN7" s="642"/>
      <c r="BO7" s="677">
        <v>50.4</v>
      </c>
      <c r="BP7" s="677"/>
      <c r="BQ7" s="677"/>
      <c r="BR7" s="677"/>
      <c r="BS7" s="678" t="s">
        <v>129</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1134549</v>
      </c>
      <c r="CS7" s="641"/>
      <c r="CT7" s="641"/>
      <c r="CU7" s="641"/>
      <c r="CV7" s="641"/>
      <c r="CW7" s="641"/>
      <c r="CX7" s="641"/>
      <c r="CY7" s="642"/>
      <c r="CZ7" s="677">
        <v>25.6</v>
      </c>
      <c r="DA7" s="677"/>
      <c r="DB7" s="677"/>
      <c r="DC7" s="677"/>
      <c r="DD7" s="646">
        <v>41613</v>
      </c>
      <c r="DE7" s="641"/>
      <c r="DF7" s="641"/>
      <c r="DG7" s="641"/>
      <c r="DH7" s="641"/>
      <c r="DI7" s="641"/>
      <c r="DJ7" s="641"/>
      <c r="DK7" s="641"/>
      <c r="DL7" s="641"/>
      <c r="DM7" s="641"/>
      <c r="DN7" s="641"/>
      <c r="DO7" s="641"/>
      <c r="DP7" s="642"/>
      <c r="DQ7" s="646">
        <v>573307</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1747</v>
      </c>
      <c r="S8" s="641"/>
      <c r="T8" s="641"/>
      <c r="U8" s="641"/>
      <c r="V8" s="641"/>
      <c r="W8" s="641"/>
      <c r="X8" s="641"/>
      <c r="Y8" s="642"/>
      <c r="Z8" s="677">
        <v>0</v>
      </c>
      <c r="AA8" s="677"/>
      <c r="AB8" s="677"/>
      <c r="AC8" s="677"/>
      <c r="AD8" s="678">
        <v>1747</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9229</v>
      </c>
      <c r="BH8" s="641"/>
      <c r="BI8" s="641"/>
      <c r="BJ8" s="641"/>
      <c r="BK8" s="641"/>
      <c r="BL8" s="641"/>
      <c r="BM8" s="641"/>
      <c r="BN8" s="642"/>
      <c r="BO8" s="677">
        <v>1.5</v>
      </c>
      <c r="BP8" s="677"/>
      <c r="BQ8" s="677"/>
      <c r="BR8" s="677"/>
      <c r="BS8" s="646" t="s">
        <v>129</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592142</v>
      </c>
      <c r="CS8" s="641"/>
      <c r="CT8" s="641"/>
      <c r="CU8" s="641"/>
      <c r="CV8" s="641"/>
      <c r="CW8" s="641"/>
      <c r="CX8" s="641"/>
      <c r="CY8" s="642"/>
      <c r="CZ8" s="677">
        <v>13.4</v>
      </c>
      <c r="DA8" s="677"/>
      <c r="DB8" s="677"/>
      <c r="DC8" s="677"/>
      <c r="DD8" s="646">
        <v>10417</v>
      </c>
      <c r="DE8" s="641"/>
      <c r="DF8" s="641"/>
      <c r="DG8" s="641"/>
      <c r="DH8" s="641"/>
      <c r="DI8" s="641"/>
      <c r="DJ8" s="641"/>
      <c r="DK8" s="641"/>
      <c r="DL8" s="641"/>
      <c r="DM8" s="641"/>
      <c r="DN8" s="641"/>
      <c r="DO8" s="641"/>
      <c r="DP8" s="642"/>
      <c r="DQ8" s="646">
        <v>316217</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1128</v>
      </c>
      <c r="S9" s="641"/>
      <c r="T9" s="641"/>
      <c r="U9" s="641"/>
      <c r="V9" s="641"/>
      <c r="W9" s="641"/>
      <c r="X9" s="641"/>
      <c r="Y9" s="642"/>
      <c r="Z9" s="677">
        <v>0</v>
      </c>
      <c r="AA9" s="677"/>
      <c r="AB9" s="677"/>
      <c r="AC9" s="677"/>
      <c r="AD9" s="678">
        <v>1128</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260614</v>
      </c>
      <c r="BH9" s="641"/>
      <c r="BI9" s="641"/>
      <c r="BJ9" s="641"/>
      <c r="BK9" s="641"/>
      <c r="BL9" s="641"/>
      <c r="BM9" s="641"/>
      <c r="BN9" s="642"/>
      <c r="BO9" s="677">
        <v>42.3</v>
      </c>
      <c r="BP9" s="677"/>
      <c r="BQ9" s="677"/>
      <c r="BR9" s="677"/>
      <c r="BS9" s="646" t="s">
        <v>240</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769886</v>
      </c>
      <c r="CS9" s="641"/>
      <c r="CT9" s="641"/>
      <c r="CU9" s="641"/>
      <c r="CV9" s="641"/>
      <c r="CW9" s="641"/>
      <c r="CX9" s="641"/>
      <c r="CY9" s="642"/>
      <c r="CZ9" s="677">
        <v>17.399999999999999</v>
      </c>
      <c r="DA9" s="677"/>
      <c r="DB9" s="677"/>
      <c r="DC9" s="677"/>
      <c r="DD9" s="646">
        <v>25573</v>
      </c>
      <c r="DE9" s="641"/>
      <c r="DF9" s="641"/>
      <c r="DG9" s="641"/>
      <c r="DH9" s="641"/>
      <c r="DI9" s="641"/>
      <c r="DJ9" s="641"/>
      <c r="DK9" s="641"/>
      <c r="DL9" s="641"/>
      <c r="DM9" s="641"/>
      <c r="DN9" s="641"/>
      <c r="DO9" s="641"/>
      <c r="DP9" s="642"/>
      <c r="DQ9" s="646">
        <v>676470</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138</v>
      </c>
      <c r="AA10" s="677"/>
      <c r="AB10" s="677"/>
      <c r="AC10" s="677"/>
      <c r="AD10" s="678" t="s">
        <v>129</v>
      </c>
      <c r="AE10" s="678"/>
      <c r="AF10" s="678"/>
      <c r="AG10" s="678"/>
      <c r="AH10" s="678"/>
      <c r="AI10" s="678"/>
      <c r="AJ10" s="678"/>
      <c r="AK10" s="678"/>
      <c r="AL10" s="643" t="s">
        <v>129</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21428</v>
      </c>
      <c r="BH10" s="641"/>
      <c r="BI10" s="641"/>
      <c r="BJ10" s="641"/>
      <c r="BK10" s="641"/>
      <c r="BL10" s="641"/>
      <c r="BM10" s="641"/>
      <c r="BN10" s="642"/>
      <c r="BO10" s="677">
        <v>3.5</v>
      </c>
      <c r="BP10" s="677"/>
      <c r="BQ10" s="677"/>
      <c r="BR10" s="677"/>
      <c r="BS10" s="646" t="s">
        <v>129</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138</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138</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105944</v>
      </c>
      <c r="S11" s="641"/>
      <c r="T11" s="641"/>
      <c r="U11" s="641"/>
      <c r="V11" s="641"/>
      <c r="W11" s="641"/>
      <c r="X11" s="641"/>
      <c r="Y11" s="642"/>
      <c r="Z11" s="643">
        <v>2.4</v>
      </c>
      <c r="AA11" s="644"/>
      <c r="AB11" s="644"/>
      <c r="AC11" s="645"/>
      <c r="AD11" s="646">
        <v>105944</v>
      </c>
      <c r="AE11" s="641"/>
      <c r="AF11" s="641"/>
      <c r="AG11" s="641"/>
      <c r="AH11" s="641"/>
      <c r="AI11" s="641"/>
      <c r="AJ11" s="641"/>
      <c r="AK11" s="642"/>
      <c r="AL11" s="643">
        <v>4.3</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18945</v>
      </c>
      <c r="BH11" s="641"/>
      <c r="BI11" s="641"/>
      <c r="BJ11" s="641"/>
      <c r="BK11" s="641"/>
      <c r="BL11" s="641"/>
      <c r="BM11" s="641"/>
      <c r="BN11" s="642"/>
      <c r="BO11" s="677">
        <v>3.1</v>
      </c>
      <c r="BP11" s="677"/>
      <c r="BQ11" s="677"/>
      <c r="BR11" s="677"/>
      <c r="BS11" s="646" t="s">
        <v>129</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80991</v>
      </c>
      <c r="CS11" s="641"/>
      <c r="CT11" s="641"/>
      <c r="CU11" s="641"/>
      <c r="CV11" s="641"/>
      <c r="CW11" s="641"/>
      <c r="CX11" s="641"/>
      <c r="CY11" s="642"/>
      <c r="CZ11" s="677">
        <v>1.8</v>
      </c>
      <c r="DA11" s="677"/>
      <c r="DB11" s="677"/>
      <c r="DC11" s="677"/>
      <c r="DD11" s="646">
        <v>11638</v>
      </c>
      <c r="DE11" s="641"/>
      <c r="DF11" s="641"/>
      <c r="DG11" s="641"/>
      <c r="DH11" s="641"/>
      <c r="DI11" s="641"/>
      <c r="DJ11" s="641"/>
      <c r="DK11" s="641"/>
      <c r="DL11" s="641"/>
      <c r="DM11" s="641"/>
      <c r="DN11" s="641"/>
      <c r="DO11" s="641"/>
      <c r="DP11" s="642"/>
      <c r="DQ11" s="646">
        <v>44754</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240</v>
      </c>
      <c r="AE12" s="678"/>
      <c r="AF12" s="678"/>
      <c r="AG12" s="678"/>
      <c r="AH12" s="678"/>
      <c r="AI12" s="678"/>
      <c r="AJ12" s="678"/>
      <c r="AK12" s="678"/>
      <c r="AL12" s="643" t="s">
        <v>129</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226354</v>
      </c>
      <c r="BH12" s="641"/>
      <c r="BI12" s="641"/>
      <c r="BJ12" s="641"/>
      <c r="BK12" s="641"/>
      <c r="BL12" s="641"/>
      <c r="BM12" s="641"/>
      <c r="BN12" s="642"/>
      <c r="BO12" s="677">
        <v>36.799999999999997</v>
      </c>
      <c r="BP12" s="677"/>
      <c r="BQ12" s="677"/>
      <c r="BR12" s="677"/>
      <c r="BS12" s="646" t="s">
        <v>240</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130634</v>
      </c>
      <c r="CS12" s="641"/>
      <c r="CT12" s="641"/>
      <c r="CU12" s="641"/>
      <c r="CV12" s="641"/>
      <c r="CW12" s="641"/>
      <c r="CX12" s="641"/>
      <c r="CY12" s="642"/>
      <c r="CZ12" s="677">
        <v>3</v>
      </c>
      <c r="DA12" s="677"/>
      <c r="DB12" s="677"/>
      <c r="DC12" s="677"/>
      <c r="DD12" s="646">
        <v>3835</v>
      </c>
      <c r="DE12" s="641"/>
      <c r="DF12" s="641"/>
      <c r="DG12" s="641"/>
      <c r="DH12" s="641"/>
      <c r="DI12" s="641"/>
      <c r="DJ12" s="641"/>
      <c r="DK12" s="641"/>
      <c r="DL12" s="641"/>
      <c r="DM12" s="641"/>
      <c r="DN12" s="641"/>
      <c r="DO12" s="641"/>
      <c r="DP12" s="642"/>
      <c r="DQ12" s="646">
        <v>88071</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240</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138</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222481</v>
      </c>
      <c r="BH13" s="641"/>
      <c r="BI13" s="641"/>
      <c r="BJ13" s="641"/>
      <c r="BK13" s="641"/>
      <c r="BL13" s="641"/>
      <c r="BM13" s="641"/>
      <c r="BN13" s="642"/>
      <c r="BO13" s="677">
        <v>36.200000000000003</v>
      </c>
      <c r="BP13" s="677"/>
      <c r="BQ13" s="677"/>
      <c r="BR13" s="677"/>
      <c r="BS13" s="646" t="s">
        <v>138</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374882</v>
      </c>
      <c r="CS13" s="641"/>
      <c r="CT13" s="641"/>
      <c r="CU13" s="641"/>
      <c r="CV13" s="641"/>
      <c r="CW13" s="641"/>
      <c r="CX13" s="641"/>
      <c r="CY13" s="642"/>
      <c r="CZ13" s="677">
        <v>8.5</v>
      </c>
      <c r="DA13" s="677"/>
      <c r="DB13" s="677"/>
      <c r="DC13" s="677"/>
      <c r="DD13" s="646">
        <v>253470</v>
      </c>
      <c r="DE13" s="641"/>
      <c r="DF13" s="641"/>
      <c r="DG13" s="641"/>
      <c r="DH13" s="641"/>
      <c r="DI13" s="641"/>
      <c r="DJ13" s="641"/>
      <c r="DK13" s="641"/>
      <c r="DL13" s="641"/>
      <c r="DM13" s="641"/>
      <c r="DN13" s="641"/>
      <c r="DO13" s="641"/>
      <c r="DP13" s="642"/>
      <c r="DQ13" s="646">
        <v>114739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2043</v>
      </c>
      <c r="S14" s="641"/>
      <c r="T14" s="641"/>
      <c r="U14" s="641"/>
      <c r="V14" s="641"/>
      <c r="W14" s="641"/>
      <c r="X14" s="641"/>
      <c r="Y14" s="642"/>
      <c r="Z14" s="677">
        <v>0</v>
      </c>
      <c r="AA14" s="677"/>
      <c r="AB14" s="677"/>
      <c r="AC14" s="677"/>
      <c r="AD14" s="678">
        <v>2043</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14056</v>
      </c>
      <c r="BH14" s="641"/>
      <c r="BI14" s="641"/>
      <c r="BJ14" s="641"/>
      <c r="BK14" s="641"/>
      <c r="BL14" s="641"/>
      <c r="BM14" s="641"/>
      <c r="BN14" s="642"/>
      <c r="BO14" s="677">
        <v>2.2999999999999998</v>
      </c>
      <c r="BP14" s="677"/>
      <c r="BQ14" s="677"/>
      <c r="BR14" s="677"/>
      <c r="BS14" s="646" t="s">
        <v>129</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305931</v>
      </c>
      <c r="CS14" s="641"/>
      <c r="CT14" s="641"/>
      <c r="CU14" s="641"/>
      <c r="CV14" s="641"/>
      <c r="CW14" s="641"/>
      <c r="CX14" s="641"/>
      <c r="CY14" s="642"/>
      <c r="CZ14" s="677">
        <v>6.9</v>
      </c>
      <c r="DA14" s="677"/>
      <c r="DB14" s="677"/>
      <c r="DC14" s="677"/>
      <c r="DD14" s="646" t="s">
        <v>129</v>
      </c>
      <c r="DE14" s="641"/>
      <c r="DF14" s="641"/>
      <c r="DG14" s="641"/>
      <c r="DH14" s="641"/>
      <c r="DI14" s="641"/>
      <c r="DJ14" s="641"/>
      <c r="DK14" s="641"/>
      <c r="DL14" s="641"/>
      <c r="DM14" s="641"/>
      <c r="DN14" s="641"/>
      <c r="DO14" s="641"/>
      <c r="DP14" s="642"/>
      <c r="DQ14" s="646">
        <v>290431</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138</v>
      </c>
      <c r="AA15" s="677"/>
      <c r="AB15" s="677"/>
      <c r="AC15" s="677"/>
      <c r="AD15" s="678" t="s">
        <v>138</v>
      </c>
      <c r="AE15" s="678"/>
      <c r="AF15" s="678"/>
      <c r="AG15" s="678"/>
      <c r="AH15" s="678"/>
      <c r="AI15" s="678"/>
      <c r="AJ15" s="678"/>
      <c r="AK15" s="678"/>
      <c r="AL15" s="643" t="s">
        <v>240</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61536</v>
      </c>
      <c r="BH15" s="641"/>
      <c r="BI15" s="641"/>
      <c r="BJ15" s="641"/>
      <c r="BK15" s="641"/>
      <c r="BL15" s="641"/>
      <c r="BM15" s="641"/>
      <c r="BN15" s="642"/>
      <c r="BO15" s="677">
        <v>10</v>
      </c>
      <c r="BP15" s="677"/>
      <c r="BQ15" s="677"/>
      <c r="BR15" s="677"/>
      <c r="BS15" s="646" t="s">
        <v>129</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605863</v>
      </c>
      <c r="CS15" s="641"/>
      <c r="CT15" s="641"/>
      <c r="CU15" s="641"/>
      <c r="CV15" s="641"/>
      <c r="CW15" s="641"/>
      <c r="CX15" s="641"/>
      <c r="CY15" s="642"/>
      <c r="CZ15" s="677">
        <v>13.7</v>
      </c>
      <c r="DA15" s="677"/>
      <c r="DB15" s="677"/>
      <c r="DC15" s="677"/>
      <c r="DD15" s="646">
        <v>133692</v>
      </c>
      <c r="DE15" s="641"/>
      <c r="DF15" s="641"/>
      <c r="DG15" s="641"/>
      <c r="DH15" s="641"/>
      <c r="DI15" s="641"/>
      <c r="DJ15" s="641"/>
      <c r="DK15" s="641"/>
      <c r="DL15" s="641"/>
      <c r="DM15" s="641"/>
      <c r="DN15" s="641"/>
      <c r="DO15" s="641"/>
      <c r="DP15" s="642"/>
      <c r="DQ15" s="646">
        <v>434405</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589</v>
      </c>
      <c r="S16" s="641"/>
      <c r="T16" s="641"/>
      <c r="U16" s="641"/>
      <c r="V16" s="641"/>
      <c r="W16" s="641"/>
      <c r="X16" s="641"/>
      <c r="Y16" s="642"/>
      <c r="Z16" s="677">
        <v>0</v>
      </c>
      <c r="AA16" s="677"/>
      <c r="AB16" s="677"/>
      <c r="AC16" s="677"/>
      <c r="AD16" s="678">
        <v>589</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240</v>
      </c>
      <c r="BP16" s="677"/>
      <c r="BQ16" s="677"/>
      <c r="BR16" s="677"/>
      <c r="BS16" s="646" t="s">
        <v>129</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129</v>
      </c>
      <c r="DA16" s="677"/>
      <c r="DB16" s="677"/>
      <c r="DC16" s="677"/>
      <c r="DD16" s="646" t="s">
        <v>129</v>
      </c>
      <c r="DE16" s="641"/>
      <c r="DF16" s="641"/>
      <c r="DG16" s="641"/>
      <c r="DH16" s="641"/>
      <c r="DI16" s="641"/>
      <c r="DJ16" s="641"/>
      <c r="DK16" s="641"/>
      <c r="DL16" s="641"/>
      <c r="DM16" s="641"/>
      <c r="DN16" s="641"/>
      <c r="DO16" s="641"/>
      <c r="DP16" s="642"/>
      <c r="DQ16" s="646" t="s">
        <v>138</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10076</v>
      </c>
      <c r="S17" s="641"/>
      <c r="T17" s="641"/>
      <c r="U17" s="641"/>
      <c r="V17" s="641"/>
      <c r="W17" s="641"/>
      <c r="X17" s="641"/>
      <c r="Y17" s="642"/>
      <c r="Z17" s="677">
        <v>0.2</v>
      </c>
      <c r="AA17" s="677"/>
      <c r="AB17" s="677"/>
      <c r="AC17" s="677"/>
      <c r="AD17" s="678">
        <v>10076</v>
      </c>
      <c r="AE17" s="678"/>
      <c r="AF17" s="678"/>
      <c r="AG17" s="678"/>
      <c r="AH17" s="678"/>
      <c r="AI17" s="678"/>
      <c r="AJ17" s="678"/>
      <c r="AK17" s="678"/>
      <c r="AL17" s="643">
        <v>0.4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384194</v>
      </c>
      <c r="CS17" s="641"/>
      <c r="CT17" s="641"/>
      <c r="CU17" s="641"/>
      <c r="CV17" s="641"/>
      <c r="CW17" s="641"/>
      <c r="CX17" s="641"/>
      <c r="CY17" s="642"/>
      <c r="CZ17" s="677">
        <v>8.6999999999999993</v>
      </c>
      <c r="DA17" s="677"/>
      <c r="DB17" s="677"/>
      <c r="DC17" s="677"/>
      <c r="DD17" s="646" t="s">
        <v>138</v>
      </c>
      <c r="DE17" s="641"/>
      <c r="DF17" s="641"/>
      <c r="DG17" s="641"/>
      <c r="DH17" s="641"/>
      <c r="DI17" s="641"/>
      <c r="DJ17" s="641"/>
      <c r="DK17" s="641"/>
      <c r="DL17" s="641"/>
      <c r="DM17" s="641"/>
      <c r="DN17" s="641"/>
      <c r="DO17" s="641"/>
      <c r="DP17" s="642"/>
      <c r="DQ17" s="646">
        <v>369387</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1172</v>
      </c>
      <c r="S18" s="641"/>
      <c r="T18" s="641"/>
      <c r="U18" s="641"/>
      <c r="V18" s="641"/>
      <c r="W18" s="641"/>
      <c r="X18" s="641"/>
      <c r="Y18" s="642"/>
      <c r="Z18" s="677">
        <v>0</v>
      </c>
      <c r="AA18" s="677"/>
      <c r="AB18" s="677"/>
      <c r="AC18" s="677"/>
      <c r="AD18" s="678">
        <v>1172</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240</v>
      </c>
      <c r="BP18" s="677"/>
      <c r="BQ18" s="677"/>
      <c r="BR18" s="677"/>
      <c r="BS18" s="646" t="s">
        <v>129</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240</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302</v>
      </c>
      <c r="S19" s="641"/>
      <c r="T19" s="641"/>
      <c r="U19" s="641"/>
      <c r="V19" s="641"/>
      <c r="W19" s="641"/>
      <c r="X19" s="641"/>
      <c r="Y19" s="642"/>
      <c r="Z19" s="677">
        <v>0</v>
      </c>
      <c r="AA19" s="677"/>
      <c r="AB19" s="677"/>
      <c r="AC19" s="677"/>
      <c r="AD19" s="678">
        <v>302</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3230</v>
      </c>
      <c r="BH19" s="641"/>
      <c r="BI19" s="641"/>
      <c r="BJ19" s="641"/>
      <c r="BK19" s="641"/>
      <c r="BL19" s="641"/>
      <c r="BM19" s="641"/>
      <c r="BN19" s="642"/>
      <c r="BO19" s="677">
        <v>0.5</v>
      </c>
      <c r="BP19" s="677"/>
      <c r="BQ19" s="677"/>
      <c r="BR19" s="677"/>
      <c r="BS19" s="646" t="s">
        <v>129</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240</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116</v>
      </c>
      <c r="S20" s="641"/>
      <c r="T20" s="641"/>
      <c r="U20" s="641"/>
      <c r="V20" s="641"/>
      <c r="W20" s="641"/>
      <c r="X20" s="641"/>
      <c r="Y20" s="642"/>
      <c r="Z20" s="677">
        <v>0</v>
      </c>
      <c r="AA20" s="677"/>
      <c r="AB20" s="677"/>
      <c r="AC20" s="677"/>
      <c r="AD20" s="678">
        <v>116</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3230</v>
      </c>
      <c r="BH20" s="641"/>
      <c r="BI20" s="641"/>
      <c r="BJ20" s="641"/>
      <c r="BK20" s="641"/>
      <c r="BL20" s="641"/>
      <c r="BM20" s="641"/>
      <c r="BN20" s="642"/>
      <c r="BO20" s="677">
        <v>0.5</v>
      </c>
      <c r="BP20" s="677"/>
      <c r="BQ20" s="677"/>
      <c r="BR20" s="677"/>
      <c r="BS20" s="646" t="s">
        <v>129</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4424040</v>
      </c>
      <c r="CS20" s="641"/>
      <c r="CT20" s="641"/>
      <c r="CU20" s="641"/>
      <c r="CV20" s="641"/>
      <c r="CW20" s="641"/>
      <c r="CX20" s="641"/>
      <c r="CY20" s="642"/>
      <c r="CZ20" s="677">
        <v>100</v>
      </c>
      <c r="DA20" s="677"/>
      <c r="DB20" s="677"/>
      <c r="DC20" s="677"/>
      <c r="DD20" s="646">
        <v>480238</v>
      </c>
      <c r="DE20" s="641"/>
      <c r="DF20" s="641"/>
      <c r="DG20" s="641"/>
      <c r="DH20" s="641"/>
      <c r="DI20" s="641"/>
      <c r="DJ20" s="641"/>
      <c r="DK20" s="641"/>
      <c r="DL20" s="641"/>
      <c r="DM20" s="641"/>
      <c r="DN20" s="641"/>
      <c r="DO20" s="641"/>
      <c r="DP20" s="642"/>
      <c r="DQ20" s="646">
        <v>2952749</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8486</v>
      </c>
      <c r="S21" s="641"/>
      <c r="T21" s="641"/>
      <c r="U21" s="641"/>
      <c r="V21" s="641"/>
      <c r="W21" s="641"/>
      <c r="X21" s="641"/>
      <c r="Y21" s="642"/>
      <c r="Z21" s="677">
        <v>0.2</v>
      </c>
      <c r="AA21" s="677"/>
      <c r="AB21" s="677"/>
      <c r="AC21" s="677"/>
      <c r="AD21" s="678">
        <v>8486</v>
      </c>
      <c r="AE21" s="678"/>
      <c r="AF21" s="678"/>
      <c r="AG21" s="678"/>
      <c r="AH21" s="678"/>
      <c r="AI21" s="678"/>
      <c r="AJ21" s="678"/>
      <c r="AK21" s="678"/>
      <c r="AL21" s="643">
        <v>0.3</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3230</v>
      </c>
      <c r="BH21" s="641"/>
      <c r="BI21" s="641"/>
      <c r="BJ21" s="641"/>
      <c r="BK21" s="641"/>
      <c r="BL21" s="641"/>
      <c r="BM21" s="641"/>
      <c r="BN21" s="642"/>
      <c r="BO21" s="677">
        <v>0.5</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2030518</v>
      </c>
      <c r="S22" s="641"/>
      <c r="T22" s="641"/>
      <c r="U22" s="641"/>
      <c r="V22" s="641"/>
      <c r="W22" s="641"/>
      <c r="X22" s="641"/>
      <c r="Y22" s="642"/>
      <c r="Z22" s="677">
        <v>45.1</v>
      </c>
      <c r="AA22" s="677"/>
      <c r="AB22" s="677"/>
      <c r="AC22" s="677"/>
      <c r="AD22" s="678">
        <v>1691215</v>
      </c>
      <c r="AE22" s="678"/>
      <c r="AF22" s="678"/>
      <c r="AG22" s="678"/>
      <c r="AH22" s="678"/>
      <c r="AI22" s="678"/>
      <c r="AJ22" s="678"/>
      <c r="AK22" s="678"/>
      <c r="AL22" s="643">
        <v>69.099999999999994</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138</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1691215</v>
      </c>
      <c r="S23" s="641"/>
      <c r="T23" s="641"/>
      <c r="U23" s="641"/>
      <c r="V23" s="641"/>
      <c r="W23" s="641"/>
      <c r="X23" s="641"/>
      <c r="Y23" s="642"/>
      <c r="Z23" s="677">
        <v>37.5</v>
      </c>
      <c r="AA23" s="677"/>
      <c r="AB23" s="677"/>
      <c r="AC23" s="677"/>
      <c r="AD23" s="678">
        <v>1691215</v>
      </c>
      <c r="AE23" s="678"/>
      <c r="AF23" s="678"/>
      <c r="AG23" s="678"/>
      <c r="AH23" s="678"/>
      <c r="AI23" s="678"/>
      <c r="AJ23" s="678"/>
      <c r="AK23" s="678"/>
      <c r="AL23" s="643">
        <v>69.099999999999994</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129</v>
      </c>
      <c r="BH23" s="641"/>
      <c r="BI23" s="641"/>
      <c r="BJ23" s="641"/>
      <c r="BK23" s="641"/>
      <c r="BL23" s="641"/>
      <c r="BM23" s="641"/>
      <c r="BN23" s="642"/>
      <c r="BO23" s="677" t="s">
        <v>129</v>
      </c>
      <c r="BP23" s="677"/>
      <c r="BQ23" s="677"/>
      <c r="BR23" s="677"/>
      <c r="BS23" s="646" t="s">
        <v>129</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339303</v>
      </c>
      <c r="S24" s="641"/>
      <c r="T24" s="641"/>
      <c r="U24" s="641"/>
      <c r="V24" s="641"/>
      <c r="W24" s="641"/>
      <c r="X24" s="641"/>
      <c r="Y24" s="642"/>
      <c r="Z24" s="677">
        <v>7.5</v>
      </c>
      <c r="AA24" s="677"/>
      <c r="AB24" s="677"/>
      <c r="AC24" s="677"/>
      <c r="AD24" s="678" t="s">
        <v>240</v>
      </c>
      <c r="AE24" s="678"/>
      <c r="AF24" s="678"/>
      <c r="AG24" s="678"/>
      <c r="AH24" s="678"/>
      <c r="AI24" s="678"/>
      <c r="AJ24" s="678"/>
      <c r="AK24" s="678"/>
      <c r="AL24" s="643" t="s">
        <v>129</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1440275</v>
      </c>
      <c r="CS24" s="696"/>
      <c r="CT24" s="696"/>
      <c r="CU24" s="696"/>
      <c r="CV24" s="696"/>
      <c r="CW24" s="696"/>
      <c r="CX24" s="696"/>
      <c r="CY24" s="739"/>
      <c r="CZ24" s="740">
        <v>32.6</v>
      </c>
      <c r="DA24" s="713"/>
      <c r="DB24" s="713"/>
      <c r="DC24" s="743"/>
      <c r="DD24" s="738">
        <v>1196228</v>
      </c>
      <c r="DE24" s="696"/>
      <c r="DF24" s="696"/>
      <c r="DG24" s="696"/>
      <c r="DH24" s="696"/>
      <c r="DI24" s="696"/>
      <c r="DJ24" s="696"/>
      <c r="DK24" s="739"/>
      <c r="DL24" s="738">
        <v>1189130</v>
      </c>
      <c r="DM24" s="696"/>
      <c r="DN24" s="696"/>
      <c r="DO24" s="696"/>
      <c r="DP24" s="696"/>
      <c r="DQ24" s="696"/>
      <c r="DR24" s="696"/>
      <c r="DS24" s="696"/>
      <c r="DT24" s="696"/>
      <c r="DU24" s="696"/>
      <c r="DV24" s="739"/>
      <c r="DW24" s="740">
        <v>47</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138</v>
      </c>
      <c r="AA25" s="677"/>
      <c r="AB25" s="677"/>
      <c r="AC25" s="677"/>
      <c r="AD25" s="678" t="s">
        <v>129</v>
      </c>
      <c r="AE25" s="678"/>
      <c r="AF25" s="678"/>
      <c r="AG25" s="678"/>
      <c r="AH25" s="678"/>
      <c r="AI25" s="678"/>
      <c r="AJ25" s="678"/>
      <c r="AK25" s="678"/>
      <c r="AL25" s="643" t="s">
        <v>129</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240</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813686</v>
      </c>
      <c r="CS25" s="659"/>
      <c r="CT25" s="659"/>
      <c r="CU25" s="659"/>
      <c r="CV25" s="659"/>
      <c r="CW25" s="659"/>
      <c r="CX25" s="659"/>
      <c r="CY25" s="660"/>
      <c r="CZ25" s="643">
        <v>18.399999999999999</v>
      </c>
      <c r="DA25" s="661"/>
      <c r="DB25" s="661"/>
      <c r="DC25" s="662"/>
      <c r="DD25" s="646">
        <v>764236</v>
      </c>
      <c r="DE25" s="659"/>
      <c r="DF25" s="659"/>
      <c r="DG25" s="659"/>
      <c r="DH25" s="659"/>
      <c r="DI25" s="659"/>
      <c r="DJ25" s="659"/>
      <c r="DK25" s="660"/>
      <c r="DL25" s="646">
        <v>757218</v>
      </c>
      <c r="DM25" s="659"/>
      <c r="DN25" s="659"/>
      <c r="DO25" s="659"/>
      <c r="DP25" s="659"/>
      <c r="DQ25" s="659"/>
      <c r="DR25" s="659"/>
      <c r="DS25" s="659"/>
      <c r="DT25" s="659"/>
      <c r="DU25" s="659"/>
      <c r="DV25" s="660"/>
      <c r="DW25" s="643">
        <v>29.9</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2786211</v>
      </c>
      <c r="S26" s="641"/>
      <c r="T26" s="641"/>
      <c r="U26" s="641"/>
      <c r="V26" s="641"/>
      <c r="W26" s="641"/>
      <c r="X26" s="641"/>
      <c r="Y26" s="642"/>
      <c r="Z26" s="677">
        <v>61.9</v>
      </c>
      <c r="AA26" s="677"/>
      <c r="AB26" s="677"/>
      <c r="AC26" s="677"/>
      <c r="AD26" s="678">
        <v>2446908</v>
      </c>
      <c r="AE26" s="678"/>
      <c r="AF26" s="678"/>
      <c r="AG26" s="678"/>
      <c r="AH26" s="678"/>
      <c r="AI26" s="678"/>
      <c r="AJ26" s="678"/>
      <c r="AK26" s="678"/>
      <c r="AL26" s="643">
        <v>100</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240</v>
      </c>
      <c r="BP26" s="677"/>
      <c r="BQ26" s="677"/>
      <c r="BR26" s="677"/>
      <c r="BS26" s="646" t="s">
        <v>138</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548709</v>
      </c>
      <c r="CS26" s="641"/>
      <c r="CT26" s="641"/>
      <c r="CU26" s="641"/>
      <c r="CV26" s="641"/>
      <c r="CW26" s="641"/>
      <c r="CX26" s="641"/>
      <c r="CY26" s="642"/>
      <c r="CZ26" s="643">
        <v>12.4</v>
      </c>
      <c r="DA26" s="661"/>
      <c r="DB26" s="661"/>
      <c r="DC26" s="662"/>
      <c r="DD26" s="646">
        <v>507669</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t="s">
        <v>129</v>
      </c>
      <c r="S27" s="641"/>
      <c r="T27" s="641"/>
      <c r="U27" s="641"/>
      <c r="V27" s="641"/>
      <c r="W27" s="641"/>
      <c r="X27" s="641"/>
      <c r="Y27" s="642"/>
      <c r="Z27" s="677" t="s">
        <v>129</v>
      </c>
      <c r="AA27" s="677"/>
      <c r="AB27" s="677"/>
      <c r="AC27" s="677"/>
      <c r="AD27" s="678" t="s">
        <v>240</v>
      </c>
      <c r="AE27" s="678"/>
      <c r="AF27" s="678"/>
      <c r="AG27" s="678"/>
      <c r="AH27" s="678"/>
      <c r="AI27" s="678"/>
      <c r="AJ27" s="678"/>
      <c r="AK27" s="678"/>
      <c r="AL27" s="643" t="s">
        <v>138</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615392</v>
      </c>
      <c r="BH27" s="641"/>
      <c r="BI27" s="641"/>
      <c r="BJ27" s="641"/>
      <c r="BK27" s="641"/>
      <c r="BL27" s="641"/>
      <c r="BM27" s="641"/>
      <c r="BN27" s="642"/>
      <c r="BO27" s="677">
        <v>100</v>
      </c>
      <c r="BP27" s="677"/>
      <c r="BQ27" s="677"/>
      <c r="BR27" s="677"/>
      <c r="BS27" s="646" t="s">
        <v>240</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242395</v>
      </c>
      <c r="CS27" s="659"/>
      <c r="CT27" s="659"/>
      <c r="CU27" s="659"/>
      <c r="CV27" s="659"/>
      <c r="CW27" s="659"/>
      <c r="CX27" s="659"/>
      <c r="CY27" s="660"/>
      <c r="CZ27" s="643">
        <v>5.5</v>
      </c>
      <c r="DA27" s="661"/>
      <c r="DB27" s="661"/>
      <c r="DC27" s="662"/>
      <c r="DD27" s="646">
        <v>62605</v>
      </c>
      <c r="DE27" s="659"/>
      <c r="DF27" s="659"/>
      <c r="DG27" s="659"/>
      <c r="DH27" s="659"/>
      <c r="DI27" s="659"/>
      <c r="DJ27" s="659"/>
      <c r="DK27" s="660"/>
      <c r="DL27" s="646">
        <v>62525</v>
      </c>
      <c r="DM27" s="659"/>
      <c r="DN27" s="659"/>
      <c r="DO27" s="659"/>
      <c r="DP27" s="659"/>
      <c r="DQ27" s="659"/>
      <c r="DR27" s="659"/>
      <c r="DS27" s="659"/>
      <c r="DT27" s="659"/>
      <c r="DU27" s="659"/>
      <c r="DV27" s="660"/>
      <c r="DW27" s="643">
        <v>2.5</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38745</v>
      </c>
      <c r="S28" s="641"/>
      <c r="T28" s="641"/>
      <c r="U28" s="641"/>
      <c r="V28" s="641"/>
      <c r="W28" s="641"/>
      <c r="X28" s="641"/>
      <c r="Y28" s="642"/>
      <c r="Z28" s="677">
        <v>0.9</v>
      </c>
      <c r="AA28" s="677"/>
      <c r="AB28" s="677"/>
      <c r="AC28" s="677"/>
      <c r="AD28" s="678" t="s">
        <v>129</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384194</v>
      </c>
      <c r="CS28" s="641"/>
      <c r="CT28" s="641"/>
      <c r="CU28" s="641"/>
      <c r="CV28" s="641"/>
      <c r="CW28" s="641"/>
      <c r="CX28" s="641"/>
      <c r="CY28" s="642"/>
      <c r="CZ28" s="643">
        <v>8.6999999999999993</v>
      </c>
      <c r="DA28" s="661"/>
      <c r="DB28" s="661"/>
      <c r="DC28" s="662"/>
      <c r="DD28" s="646">
        <v>369387</v>
      </c>
      <c r="DE28" s="641"/>
      <c r="DF28" s="641"/>
      <c r="DG28" s="641"/>
      <c r="DH28" s="641"/>
      <c r="DI28" s="641"/>
      <c r="DJ28" s="641"/>
      <c r="DK28" s="642"/>
      <c r="DL28" s="646">
        <v>369387</v>
      </c>
      <c r="DM28" s="641"/>
      <c r="DN28" s="641"/>
      <c r="DO28" s="641"/>
      <c r="DP28" s="641"/>
      <c r="DQ28" s="641"/>
      <c r="DR28" s="641"/>
      <c r="DS28" s="641"/>
      <c r="DT28" s="641"/>
      <c r="DU28" s="641"/>
      <c r="DV28" s="642"/>
      <c r="DW28" s="643">
        <v>14.6</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73894</v>
      </c>
      <c r="S29" s="641"/>
      <c r="T29" s="641"/>
      <c r="U29" s="641"/>
      <c r="V29" s="641"/>
      <c r="W29" s="641"/>
      <c r="X29" s="641"/>
      <c r="Y29" s="642"/>
      <c r="Z29" s="677">
        <v>1.6</v>
      </c>
      <c r="AA29" s="677"/>
      <c r="AB29" s="677"/>
      <c r="AC29" s="677"/>
      <c r="AD29" s="678" t="s">
        <v>129</v>
      </c>
      <c r="AE29" s="678"/>
      <c r="AF29" s="678"/>
      <c r="AG29" s="678"/>
      <c r="AH29" s="678"/>
      <c r="AI29" s="678"/>
      <c r="AJ29" s="678"/>
      <c r="AK29" s="678"/>
      <c r="AL29" s="643" t="s">
        <v>129</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384192</v>
      </c>
      <c r="CS29" s="659"/>
      <c r="CT29" s="659"/>
      <c r="CU29" s="659"/>
      <c r="CV29" s="659"/>
      <c r="CW29" s="659"/>
      <c r="CX29" s="659"/>
      <c r="CY29" s="660"/>
      <c r="CZ29" s="643">
        <v>8.6999999999999993</v>
      </c>
      <c r="DA29" s="661"/>
      <c r="DB29" s="661"/>
      <c r="DC29" s="662"/>
      <c r="DD29" s="646">
        <v>369385</v>
      </c>
      <c r="DE29" s="659"/>
      <c r="DF29" s="659"/>
      <c r="DG29" s="659"/>
      <c r="DH29" s="659"/>
      <c r="DI29" s="659"/>
      <c r="DJ29" s="659"/>
      <c r="DK29" s="660"/>
      <c r="DL29" s="646">
        <v>369385</v>
      </c>
      <c r="DM29" s="659"/>
      <c r="DN29" s="659"/>
      <c r="DO29" s="659"/>
      <c r="DP29" s="659"/>
      <c r="DQ29" s="659"/>
      <c r="DR29" s="659"/>
      <c r="DS29" s="659"/>
      <c r="DT29" s="659"/>
      <c r="DU29" s="659"/>
      <c r="DV29" s="660"/>
      <c r="DW29" s="643">
        <v>14.6</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25919</v>
      </c>
      <c r="S30" s="641"/>
      <c r="T30" s="641"/>
      <c r="U30" s="641"/>
      <c r="V30" s="641"/>
      <c r="W30" s="641"/>
      <c r="X30" s="641"/>
      <c r="Y30" s="642"/>
      <c r="Z30" s="677">
        <v>0.6</v>
      </c>
      <c r="AA30" s="677"/>
      <c r="AB30" s="677"/>
      <c r="AC30" s="677"/>
      <c r="AD30" s="678" t="s">
        <v>129</v>
      </c>
      <c r="AE30" s="678"/>
      <c r="AF30" s="678"/>
      <c r="AG30" s="678"/>
      <c r="AH30" s="678"/>
      <c r="AI30" s="678"/>
      <c r="AJ30" s="678"/>
      <c r="AK30" s="678"/>
      <c r="AL30" s="643" t="s">
        <v>240</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363475</v>
      </c>
      <c r="CS30" s="641"/>
      <c r="CT30" s="641"/>
      <c r="CU30" s="641"/>
      <c r="CV30" s="641"/>
      <c r="CW30" s="641"/>
      <c r="CX30" s="641"/>
      <c r="CY30" s="642"/>
      <c r="CZ30" s="643">
        <v>8.1999999999999993</v>
      </c>
      <c r="DA30" s="661"/>
      <c r="DB30" s="661"/>
      <c r="DC30" s="662"/>
      <c r="DD30" s="646">
        <v>348668</v>
      </c>
      <c r="DE30" s="641"/>
      <c r="DF30" s="641"/>
      <c r="DG30" s="641"/>
      <c r="DH30" s="641"/>
      <c r="DI30" s="641"/>
      <c r="DJ30" s="641"/>
      <c r="DK30" s="642"/>
      <c r="DL30" s="646">
        <v>348668</v>
      </c>
      <c r="DM30" s="641"/>
      <c r="DN30" s="641"/>
      <c r="DO30" s="641"/>
      <c r="DP30" s="641"/>
      <c r="DQ30" s="641"/>
      <c r="DR30" s="641"/>
      <c r="DS30" s="641"/>
      <c r="DT30" s="641"/>
      <c r="DU30" s="641"/>
      <c r="DV30" s="642"/>
      <c r="DW30" s="643">
        <v>13.8</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221456</v>
      </c>
      <c r="S31" s="641"/>
      <c r="T31" s="641"/>
      <c r="U31" s="641"/>
      <c r="V31" s="641"/>
      <c r="W31" s="641"/>
      <c r="X31" s="641"/>
      <c r="Y31" s="642"/>
      <c r="Z31" s="677">
        <v>4.9000000000000004</v>
      </c>
      <c r="AA31" s="677"/>
      <c r="AB31" s="677"/>
      <c r="AC31" s="677"/>
      <c r="AD31" s="678" t="s">
        <v>129</v>
      </c>
      <c r="AE31" s="678"/>
      <c r="AF31" s="678"/>
      <c r="AG31" s="678"/>
      <c r="AH31" s="678"/>
      <c r="AI31" s="678"/>
      <c r="AJ31" s="678"/>
      <c r="AK31" s="678"/>
      <c r="AL31" s="643" t="s">
        <v>129</v>
      </c>
      <c r="AM31" s="644"/>
      <c r="AN31" s="644"/>
      <c r="AO31" s="679"/>
      <c r="AP31" s="715" t="s">
        <v>309</v>
      </c>
      <c r="AQ31" s="716"/>
      <c r="AR31" s="716"/>
      <c r="AS31" s="716"/>
      <c r="AT31" s="721" t="s">
        <v>310</v>
      </c>
      <c r="AU31" s="231"/>
      <c r="AV31" s="231"/>
      <c r="AW31" s="231"/>
      <c r="AX31" s="708" t="s">
        <v>187</v>
      </c>
      <c r="AY31" s="709"/>
      <c r="AZ31" s="709"/>
      <c r="BA31" s="709"/>
      <c r="BB31" s="709"/>
      <c r="BC31" s="709"/>
      <c r="BD31" s="709"/>
      <c r="BE31" s="709"/>
      <c r="BF31" s="710"/>
      <c r="BG31" s="711">
        <v>96.1</v>
      </c>
      <c r="BH31" s="712"/>
      <c r="BI31" s="712"/>
      <c r="BJ31" s="712"/>
      <c r="BK31" s="712"/>
      <c r="BL31" s="712"/>
      <c r="BM31" s="713">
        <v>89.1</v>
      </c>
      <c r="BN31" s="712"/>
      <c r="BO31" s="712"/>
      <c r="BP31" s="712"/>
      <c r="BQ31" s="714"/>
      <c r="BR31" s="711">
        <v>96.3</v>
      </c>
      <c r="BS31" s="712"/>
      <c r="BT31" s="712"/>
      <c r="BU31" s="712"/>
      <c r="BV31" s="712"/>
      <c r="BW31" s="712"/>
      <c r="BX31" s="713">
        <v>88.5</v>
      </c>
      <c r="BY31" s="712"/>
      <c r="BZ31" s="712"/>
      <c r="CA31" s="712"/>
      <c r="CB31" s="714"/>
      <c r="CD31" s="731"/>
      <c r="CE31" s="732"/>
      <c r="CF31" s="673" t="s">
        <v>311</v>
      </c>
      <c r="CG31" s="674"/>
      <c r="CH31" s="674"/>
      <c r="CI31" s="674"/>
      <c r="CJ31" s="674"/>
      <c r="CK31" s="674"/>
      <c r="CL31" s="674"/>
      <c r="CM31" s="674"/>
      <c r="CN31" s="674"/>
      <c r="CO31" s="674"/>
      <c r="CP31" s="674"/>
      <c r="CQ31" s="675"/>
      <c r="CR31" s="640">
        <v>20717</v>
      </c>
      <c r="CS31" s="659"/>
      <c r="CT31" s="659"/>
      <c r="CU31" s="659"/>
      <c r="CV31" s="659"/>
      <c r="CW31" s="659"/>
      <c r="CX31" s="659"/>
      <c r="CY31" s="660"/>
      <c r="CZ31" s="643">
        <v>0.5</v>
      </c>
      <c r="DA31" s="661"/>
      <c r="DB31" s="661"/>
      <c r="DC31" s="662"/>
      <c r="DD31" s="646">
        <v>20717</v>
      </c>
      <c r="DE31" s="659"/>
      <c r="DF31" s="659"/>
      <c r="DG31" s="659"/>
      <c r="DH31" s="659"/>
      <c r="DI31" s="659"/>
      <c r="DJ31" s="659"/>
      <c r="DK31" s="660"/>
      <c r="DL31" s="646">
        <v>20717</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138</v>
      </c>
      <c r="S32" s="641"/>
      <c r="T32" s="641"/>
      <c r="U32" s="641"/>
      <c r="V32" s="641"/>
      <c r="W32" s="641"/>
      <c r="X32" s="641"/>
      <c r="Y32" s="642"/>
      <c r="Z32" s="677" t="s">
        <v>129</v>
      </c>
      <c r="AA32" s="677"/>
      <c r="AB32" s="677"/>
      <c r="AC32" s="677"/>
      <c r="AD32" s="678" t="s">
        <v>240</v>
      </c>
      <c r="AE32" s="678"/>
      <c r="AF32" s="678"/>
      <c r="AG32" s="678"/>
      <c r="AH32" s="678"/>
      <c r="AI32" s="678"/>
      <c r="AJ32" s="678"/>
      <c r="AK32" s="678"/>
      <c r="AL32" s="643" t="s">
        <v>129</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96.2</v>
      </c>
      <c r="BH32" s="659"/>
      <c r="BI32" s="659"/>
      <c r="BJ32" s="659"/>
      <c r="BK32" s="659"/>
      <c r="BL32" s="659"/>
      <c r="BM32" s="644">
        <v>89.8</v>
      </c>
      <c r="BN32" s="725"/>
      <c r="BO32" s="725"/>
      <c r="BP32" s="725"/>
      <c r="BQ32" s="683"/>
      <c r="BR32" s="724">
        <v>96.5</v>
      </c>
      <c r="BS32" s="659"/>
      <c r="BT32" s="659"/>
      <c r="BU32" s="659"/>
      <c r="BV32" s="659"/>
      <c r="BW32" s="659"/>
      <c r="BX32" s="644">
        <v>88.9</v>
      </c>
      <c r="BY32" s="725"/>
      <c r="BZ32" s="725"/>
      <c r="CA32" s="725"/>
      <c r="CB32" s="683"/>
      <c r="CD32" s="733"/>
      <c r="CE32" s="734"/>
      <c r="CF32" s="673" t="s">
        <v>315</v>
      </c>
      <c r="CG32" s="674"/>
      <c r="CH32" s="674"/>
      <c r="CI32" s="674"/>
      <c r="CJ32" s="674"/>
      <c r="CK32" s="674"/>
      <c r="CL32" s="674"/>
      <c r="CM32" s="674"/>
      <c r="CN32" s="674"/>
      <c r="CO32" s="674"/>
      <c r="CP32" s="674"/>
      <c r="CQ32" s="675"/>
      <c r="CR32" s="640">
        <v>2</v>
      </c>
      <c r="CS32" s="641"/>
      <c r="CT32" s="641"/>
      <c r="CU32" s="641"/>
      <c r="CV32" s="641"/>
      <c r="CW32" s="641"/>
      <c r="CX32" s="641"/>
      <c r="CY32" s="642"/>
      <c r="CZ32" s="643">
        <v>0</v>
      </c>
      <c r="DA32" s="661"/>
      <c r="DB32" s="661"/>
      <c r="DC32" s="662"/>
      <c r="DD32" s="646">
        <v>2</v>
      </c>
      <c r="DE32" s="641"/>
      <c r="DF32" s="641"/>
      <c r="DG32" s="641"/>
      <c r="DH32" s="641"/>
      <c r="DI32" s="641"/>
      <c r="DJ32" s="641"/>
      <c r="DK32" s="642"/>
      <c r="DL32" s="646">
        <v>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176313</v>
      </c>
      <c r="S33" s="641"/>
      <c r="T33" s="641"/>
      <c r="U33" s="641"/>
      <c r="V33" s="641"/>
      <c r="W33" s="641"/>
      <c r="X33" s="641"/>
      <c r="Y33" s="642"/>
      <c r="Z33" s="677">
        <v>3.9</v>
      </c>
      <c r="AA33" s="677"/>
      <c r="AB33" s="677"/>
      <c r="AC33" s="677"/>
      <c r="AD33" s="678" t="s">
        <v>129</v>
      </c>
      <c r="AE33" s="678"/>
      <c r="AF33" s="678"/>
      <c r="AG33" s="678"/>
      <c r="AH33" s="678"/>
      <c r="AI33" s="678"/>
      <c r="AJ33" s="678"/>
      <c r="AK33" s="678"/>
      <c r="AL33" s="643" t="s">
        <v>240</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94.7</v>
      </c>
      <c r="BH33" s="625"/>
      <c r="BI33" s="625"/>
      <c r="BJ33" s="625"/>
      <c r="BK33" s="625"/>
      <c r="BL33" s="625"/>
      <c r="BM33" s="668">
        <v>85.1</v>
      </c>
      <c r="BN33" s="625"/>
      <c r="BO33" s="625"/>
      <c r="BP33" s="625"/>
      <c r="BQ33" s="689"/>
      <c r="BR33" s="707">
        <v>95</v>
      </c>
      <c r="BS33" s="625"/>
      <c r="BT33" s="625"/>
      <c r="BU33" s="625"/>
      <c r="BV33" s="625"/>
      <c r="BW33" s="625"/>
      <c r="BX33" s="668">
        <v>84.7</v>
      </c>
      <c r="BY33" s="625"/>
      <c r="BZ33" s="625"/>
      <c r="CA33" s="625"/>
      <c r="CB33" s="689"/>
      <c r="CD33" s="673" t="s">
        <v>318</v>
      </c>
      <c r="CE33" s="674"/>
      <c r="CF33" s="674"/>
      <c r="CG33" s="674"/>
      <c r="CH33" s="674"/>
      <c r="CI33" s="674"/>
      <c r="CJ33" s="674"/>
      <c r="CK33" s="674"/>
      <c r="CL33" s="674"/>
      <c r="CM33" s="674"/>
      <c r="CN33" s="674"/>
      <c r="CO33" s="674"/>
      <c r="CP33" s="674"/>
      <c r="CQ33" s="675"/>
      <c r="CR33" s="640">
        <v>2503527</v>
      </c>
      <c r="CS33" s="659"/>
      <c r="CT33" s="659"/>
      <c r="CU33" s="659"/>
      <c r="CV33" s="659"/>
      <c r="CW33" s="659"/>
      <c r="CX33" s="659"/>
      <c r="CY33" s="660"/>
      <c r="CZ33" s="643">
        <v>56.6</v>
      </c>
      <c r="DA33" s="661"/>
      <c r="DB33" s="661"/>
      <c r="DC33" s="662"/>
      <c r="DD33" s="646">
        <v>1734068</v>
      </c>
      <c r="DE33" s="659"/>
      <c r="DF33" s="659"/>
      <c r="DG33" s="659"/>
      <c r="DH33" s="659"/>
      <c r="DI33" s="659"/>
      <c r="DJ33" s="659"/>
      <c r="DK33" s="660"/>
      <c r="DL33" s="646">
        <v>1034616</v>
      </c>
      <c r="DM33" s="659"/>
      <c r="DN33" s="659"/>
      <c r="DO33" s="659"/>
      <c r="DP33" s="659"/>
      <c r="DQ33" s="659"/>
      <c r="DR33" s="659"/>
      <c r="DS33" s="659"/>
      <c r="DT33" s="659"/>
      <c r="DU33" s="659"/>
      <c r="DV33" s="660"/>
      <c r="DW33" s="643">
        <v>40.9</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16462</v>
      </c>
      <c r="S34" s="641"/>
      <c r="T34" s="641"/>
      <c r="U34" s="641"/>
      <c r="V34" s="641"/>
      <c r="W34" s="641"/>
      <c r="X34" s="641"/>
      <c r="Y34" s="642"/>
      <c r="Z34" s="677">
        <v>0.4</v>
      </c>
      <c r="AA34" s="677"/>
      <c r="AB34" s="677"/>
      <c r="AC34" s="677"/>
      <c r="AD34" s="678">
        <v>47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721477</v>
      </c>
      <c r="CS34" s="641"/>
      <c r="CT34" s="641"/>
      <c r="CU34" s="641"/>
      <c r="CV34" s="641"/>
      <c r="CW34" s="641"/>
      <c r="CX34" s="641"/>
      <c r="CY34" s="642"/>
      <c r="CZ34" s="643">
        <v>16.3</v>
      </c>
      <c r="DA34" s="661"/>
      <c r="DB34" s="661"/>
      <c r="DC34" s="662"/>
      <c r="DD34" s="646">
        <v>494343</v>
      </c>
      <c r="DE34" s="641"/>
      <c r="DF34" s="641"/>
      <c r="DG34" s="641"/>
      <c r="DH34" s="641"/>
      <c r="DI34" s="641"/>
      <c r="DJ34" s="641"/>
      <c r="DK34" s="642"/>
      <c r="DL34" s="646">
        <v>388189</v>
      </c>
      <c r="DM34" s="641"/>
      <c r="DN34" s="641"/>
      <c r="DO34" s="641"/>
      <c r="DP34" s="641"/>
      <c r="DQ34" s="641"/>
      <c r="DR34" s="641"/>
      <c r="DS34" s="641"/>
      <c r="DT34" s="641"/>
      <c r="DU34" s="641"/>
      <c r="DV34" s="642"/>
      <c r="DW34" s="643">
        <v>15.3</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429042</v>
      </c>
      <c r="S35" s="641"/>
      <c r="T35" s="641"/>
      <c r="U35" s="641"/>
      <c r="V35" s="641"/>
      <c r="W35" s="641"/>
      <c r="X35" s="641"/>
      <c r="Y35" s="642"/>
      <c r="Z35" s="677">
        <v>9.5</v>
      </c>
      <c r="AA35" s="677"/>
      <c r="AB35" s="677"/>
      <c r="AC35" s="677"/>
      <c r="AD35" s="678" t="s">
        <v>129</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142059</v>
      </c>
      <c r="CS35" s="659"/>
      <c r="CT35" s="659"/>
      <c r="CU35" s="659"/>
      <c r="CV35" s="659"/>
      <c r="CW35" s="659"/>
      <c r="CX35" s="659"/>
      <c r="CY35" s="660"/>
      <c r="CZ35" s="643">
        <v>3.2</v>
      </c>
      <c r="DA35" s="661"/>
      <c r="DB35" s="661"/>
      <c r="DC35" s="662"/>
      <c r="DD35" s="646">
        <v>108531</v>
      </c>
      <c r="DE35" s="659"/>
      <c r="DF35" s="659"/>
      <c r="DG35" s="659"/>
      <c r="DH35" s="659"/>
      <c r="DI35" s="659"/>
      <c r="DJ35" s="659"/>
      <c r="DK35" s="660"/>
      <c r="DL35" s="646">
        <v>3040</v>
      </c>
      <c r="DM35" s="659"/>
      <c r="DN35" s="659"/>
      <c r="DO35" s="659"/>
      <c r="DP35" s="659"/>
      <c r="DQ35" s="659"/>
      <c r="DR35" s="659"/>
      <c r="DS35" s="659"/>
      <c r="DT35" s="659"/>
      <c r="DU35" s="659"/>
      <c r="DV35" s="660"/>
      <c r="DW35" s="643">
        <v>0.1</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230465</v>
      </c>
      <c r="S36" s="641"/>
      <c r="T36" s="641"/>
      <c r="U36" s="641"/>
      <c r="V36" s="641"/>
      <c r="W36" s="641"/>
      <c r="X36" s="641"/>
      <c r="Y36" s="642"/>
      <c r="Z36" s="677">
        <v>5.0999999999999996</v>
      </c>
      <c r="AA36" s="677"/>
      <c r="AB36" s="677"/>
      <c r="AC36" s="677"/>
      <c r="AD36" s="678" t="s">
        <v>129</v>
      </c>
      <c r="AE36" s="678"/>
      <c r="AF36" s="678"/>
      <c r="AG36" s="678"/>
      <c r="AH36" s="678"/>
      <c r="AI36" s="678"/>
      <c r="AJ36" s="678"/>
      <c r="AK36" s="678"/>
      <c r="AL36" s="643" t="s">
        <v>129</v>
      </c>
      <c r="AM36" s="644"/>
      <c r="AN36" s="644"/>
      <c r="AO36" s="679"/>
      <c r="AP36" s="235"/>
      <c r="AQ36" s="692" t="s">
        <v>326</v>
      </c>
      <c r="AR36" s="693"/>
      <c r="AS36" s="693"/>
      <c r="AT36" s="693"/>
      <c r="AU36" s="693"/>
      <c r="AV36" s="693"/>
      <c r="AW36" s="693"/>
      <c r="AX36" s="693"/>
      <c r="AY36" s="694"/>
      <c r="AZ36" s="695">
        <v>366309</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19437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1027604</v>
      </c>
      <c r="CS36" s="641"/>
      <c r="CT36" s="641"/>
      <c r="CU36" s="641"/>
      <c r="CV36" s="641"/>
      <c r="CW36" s="641"/>
      <c r="CX36" s="641"/>
      <c r="CY36" s="642"/>
      <c r="CZ36" s="643">
        <v>23.2</v>
      </c>
      <c r="DA36" s="661"/>
      <c r="DB36" s="661"/>
      <c r="DC36" s="662"/>
      <c r="DD36" s="646">
        <v>808522</v>
      </c>
      <c r="DE36" s="641"/>
      <c r="DF36" s="641"/>
      <c r="DG36" s="641"/>
      <c r="DH36" s="641"/>
      <c r="DI36" s="641"/>
      <c r="DJ36" s="641"/>
      <c r="DK36" s="642"/>
      <c r="DL36" s="646">
        <v>643387</v>
      </c>
      <c r="DM36" s="641"/>
      <c r="DN36" s="641"/>
      <c r="DO36" s="641"/>
      <c r="DP36" s="641"/>
      <c r="DQ36" s="641"/>
      <c r="DR36" s="641"/>
      <c r="DS36" s="641"/>
      <c r="DT36" s="641"/>
      <c r="DU36" s="641"/>
      <c r="DV36" s="642"/>
      <c r="DW36" s="643">
        <v>25.4</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85203</v>
      </c>
      <c r="S37" s="641"/>
      <c r="T37" s="641"/>
      <c r="U37" s="641"/>
      <c r="V37" s="641"/>
      <c r="W37" s="641"/>
      <c r="X37" s="641"/>
      <c r="Y37" s="642"/>
      <c r="Z37" s="677">
        <v>1.9</v>
      </c>
      <c r="AA37" s="677"/>
      <c r="AB37" s="677"/>
      <c r="AC37" s="677"/>
      <c r="AD37" s="678" t="s">
        <v>129</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87544</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97285</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554722</v>
      </c>
      <c r="CS37" s="659"/>
      <c r="CT37" s="659"/>
      <c r="CU37" s="659"/>
      <c r="CV37" s="659"/>
      <c r="CW37" s="659"/>
      <c r="CX37" s="659"/>
      <c r="CY37" s="660"/>
      <c r="CZ37" s="643">
        <v>12.5</v>
      </c>
      <c r="DA37" s="661"/>
      <c r="DB37" s="661"/>
      <c r="DC37" s="662"/>
      <c r="DD37" s="646">
        <v>539222</v>
      </c>
      <c r="DE37" s="659"/>
      <c r="DF37" s="659"/>
      <c r="DG37" s="659"/>
      <c r="DH37" s="659"/>
      <c r="DI37" s="659"/>
      <c r="DJ37" s="659"/>
      <c r="DK37" s="660"/>
      <c r="DL37" s="646">
        <v>511613</v>
      </c>
      <c r="DM37" s="659"/>
      <c r="DN37" s="659"/>
      <c r="DO37" s="659"/>
      <c r="DP37" s="659"/>
      <c r="DQ37" s="659"/>
      <c r="DR37" s="659"/>
      <c r="DS37" s="659"/>
      <c r="DT37" s="659"/>
      <c r="DU37" s="659"/>
      <c r="DV37" s="660"/>
      <c r="DW37" s="643">
        <v>20.2</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43386</v>
      </c>
      <c r="S38" s="641"/>
      <c r="T38" s="641"/>
      <c r="U38" s="641"/>
      <c r="V38" s="641"/>
      <c r="W38" s="641"/>
      <c r="X38" s="641"/>
      <c r="Y38" s="642"/>
      <c r="Z38" s="677">
        <v>1</v>
      </c>
      <c r="AA38" s="677"/>
      <c r="AB38" s="677"/>
      <c r="AC38" s="677"/>
      <c r="AD38" s="678">
        <v>164</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t="s">
        <v>129</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979</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278765</v>
      </c>
      <c r="CS38" s="641"/>
      <c r="CT38" s="641"/>
      <c r="CU38" s="641"/>
      <c r="CV38" s="641"/>
      <c r="CW38" s="641"/>
      <c r="CX38" s="641"/>
      <c r="CY38" s="642"/>
      <c r="CZ38" s="643">
        <v>6.3</v>
      </c>
      <c r="DA38" s="661"/>
      <c r="DB38" s="661"/>
      <c r="DC38" s="662"/>
      <c r="DD38" s="646">
        <v>229530</v>
      </c>
      <c r="DE38" s="641"/>
      <c r="DF38" s="641"/>
      <c r="DG38" s="641"/>
      <c r="DH38" s="641"/>
      <c r="DI38" s="641"/>
      <c r="DJ38" s="641"/>
      <c r="DK38" s="642"/>
      <c r="DL38" s="646" t="s">
        <v>129</v>
      </c>
      <c r="DM38" s="641"/>
      <c r="DN38" s="641"/>
      <c r="DO38" s="641"/>
      <c r="DP38" s="641"/>
      <c r="DQ38" s="641"/>
      <c r="DR38" s="641"/>
      <c r="DS38" s="641"/>
      <c r="DT38" s="641"/>
      <c r="DU38" s="641"/>
      <c r="DV38" s="642"/>
      <c r="DW38" s="643" t="s">
        <v>129</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377402</v>
      </c>
      <c r="S39" s="641"/>
      <c r="T39" s="641"/>
      <c r="U39" s="641"/>
      <c r="V39" s="641"/>
      <c r="W39" s="641"/>
      <c r="X39" s="641"/>
      <c r="Y39" s="642"/>
      <c r="Z39" s="677">
        <v>8.4</v>
      </c>
      <c r="AA39" s="677"/>
      <c r="AB39" s="677"/>
      <c r="AC39" s="677"/>
      <c r="AD39" s="678" t="s">
        <v>129</v>
      </c>
      <c r="AE39" s="678"/>
      <c r="AF39" s="678"/>
      <c r="AG39" s="678"/>
      <c r="AH39" s="678"/>
      <c r="AI39" s="678"/>
      <c r="AJ39" s="678"/>
      <c r="AK39" s="678"/>
      <c r="AL39" s="643" t="s">
        <v>240</v>
      </c>
      <c r="AM39" s="644"/>
      <c r="AN39" s="644"/>
      <c r="AO39" s="679"/>
      <c r="AQ39" s="680" t="s">
        <v>338</v>
      </c>
      <c r="AR39" s="681"/>
      <c r="AS39" s="681"/>
      <c r="AT39" s="681"/>
      <c r="AU39" s="681"/>
      <c r="AV39" s="681"/>
      <c r="AW39" s="681"/>
      <c r="AX39" s="681"/>
      <c r="AY39" s="682"/>
      <c r="AZ39" s="640" t="s">
        <v>129</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2124</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333622</v>
      </c>
      <c r="CS39" s="659"/>
      <c r="CT39" s="659"/>
      <c r="CU39" s="659"/>
      <c r="CV39" s="659"/>
      <c r="CW39" s="659"/>
      <c r="CX39" s="659"/>
      <c r="CY39" s="660"/>
      <c r="CZ39" s="643">
        <v>7.5</v>
      </c>
      <c r="DA39" s="661"/>
      <c r="DB39" s="661"/>
      <c r="DC39" s="662"/>
      <c r="DD39" s="646">
        <v>93142</v>
      </c>
      <c r="DE39" s="659"/>
      <c r="DF39" s="659"/>
      <c r="DG39" s="659"/>
      <c r="DH39" s="659"/>
      <c r="DI39" s="659"/>
      <c r="DJ39" s="659"/>
      <c r="DK39" s="660"/>
      <c r="DL39" s="646" t="s">
        <v>240</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138</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138</v>
      </c>
      <c r="AM40" s="644"/>
      <c r="AN40" s="644"/>
      <c r="AO40" s="679"/>
      <c r="AQ40" s="680" t="s">
        <v>342</v>
      </c>
      <c r="AR40" s="681"/>
      <c r="AS40" s="681"/>
      <c r="AT40" s="681"/>
      <c r="AU40" s="681"/>
      <c r="AV40" s="681"/>
      <c r="AW40" s="681"/>
      <c r="AX40" s="681"/>
      <c r="AY40" s="682"/>
      <c r="AZ40" s="640" t="s">
        <v>240</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164</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t="s">
        <v>129</v>
      </c>
      <c r="CS40" s="641"/>
      <c r="CT40" s="641"/>
      <c r="CU40" s="641"/>
      <c r="CV40" s="641"/>
      <c r="CW40" s="641"/>
      <c r="CX40" s="641"/>
      <c r="CY40" s="642"/>
      <c r="CZ40" s="643" t="s">
        <v>129</v>
      </c>
      <c r="DA40" s="661"/>
      <c r="DB40" s="661"/>
      <c r="DC40" s="662"/>
      <c r="DD40" s="646" t="s">
        <v>129</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82302</v>
      </c>
      <c r="S41" s="641"/>
      <c r="T41" s="641"/>
      <c r="U41" s="641"/>
      <c r="V41" s="641"/>
      <c r="W41" s="641"/>
      <c r="X41" s="641"/>
      <c r="Y41" s="642"/>
      <c r="Z41" s="677">
        <v>1.8</v>
      </c>
      <c r="AA41" s="677"/>
      <c r="AB41" s="677"/>
      <c r="AC41" s="677"/>
      <c r="AD41" s="678" t="s">
        <v>240</v>
      </c>
      <c r="AE41" s="678"/>
      <c r="AF41" s="678"/>
      <c r="AG41" s="678"/>
      <c r="AH41" s="678"/>
      <c r="AI41" s="678"/>
      <c r="AJ41" s="678"/>
      <c r="AK41" s="678"/>
      <c r="AL41" s="643" t="s">
        <v>240</v>
      </c>
      <c r="AM41" s="644"/>
      <c r="AN41" s="644"/>
      <c r="AO41" s="679"/>
      <c r="AQ41" s="680" t="s">
        <v>347</v>
      </c>
      <c r="AR41" s="681"/>
      <c r="AS41" s="681"/>
      <c r="AT41" s="681"/>
      <c r="AU41" s="681"/>
      <c r="AV41" s="681"/>
      <c r="AW41" s="681"/>
      <c r="AX41" s="681"/>
      <c r="AY41" s="682"/>
      <c r="AZ41" s="640">
        <v>182278</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129</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240</v>
      </c>
      <c r="CS41" s="659"/>
      <c r="CT41" s="659"/>
      <c r="CU41" s="659"/>
      <c r="CV41" s="659"/>
      <c r="CW41" s="659"/>
      <c r="CX41" s="659"/>
      <c r="CY41" s="660"/>
      <c r="CZ41" s="643" t="s">
        <v>240</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4504498</v>
      </c>
      <c r="S42" s="663"/>
      <c r="T42" s="663"/>
      <c r="U42" s="663"/>
      <c r="V42" s="663"/>
      <c r="W42" s="663"/>
      <c r="X42" s="663"/>
      <c r="Y42" s="665"/>
      <c r="Z42" s="666">
        <v>100</v>
      </c>
      <c r="AA42" s="666"/>
      <c r="AB42" s="666"/>
      <c r="AC42" s="666"/>
      <c r="AD42" s="667">
        <v>2447119</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96487</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226</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480238</v>
      </c>
      <c r="CS42" s="641"/>
      <c r="CT42" s="641"/>
      <c r="CU42" s="641"/>
      <c r="CV42" s="641"/>
      <c r="CW42" s="641"/>
      <c r="CX42" s="641"/>
      <c r="CY42" s="642"/>
      <c r="CZ42" s="643">
        <v>10.9</v>
      </c>
      <c r="DA42" s="644"/>
      <c r="DB42" s="644"/>
      <c r="DC42" s="645"/>
      <c r="DD42" s="646">
        <v>22453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9397</v>
      </c>
      <c r="CS43" s="659"/>
      <c r="CT43" s="659"/>
      <c r="CU43" s="659"/>
      <c r="CV43" s="659"/>
      <c r="CW43" s="659"/>
      <c r="CX43" s="659"/>
      <c r="CY43" s="660"/>
      <c r="CZ43" s="643">
        <v>0.2</v>
      </c>
      <c r="DA43" s="661"/>
      <c r="DB43" s="661"/>
      <c r="DC43" s="662"/>
      <c r="DD43" s="646">
        <v>9397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480238</v>
      </c>
      <c r="CS44" s="641"/>
      <c r="CT44" s="641"/>
      <c r="CU44" s="641"/>
      <c r="CV44" s="641"/>
      <c r="CW44" s="641"/>
      <c r="CX44" s="641"/>
      <c r="CY44" s="642"/>
      <c r="CZ44" s="643">
        <v>10.9</v>
      </c>
      <c r="DA44" s="644"/>
      <c r="DB44" s="644"/>
      <c r="DC44" s="645"/>
      <c r="DD44" s="646">
        <v>22453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93256</v>
      </c>
      <c r="CS45" s="659"/>
      <c r="CT45" s="659"/>
      <c r="CU45" s="659"/>
      <c r="CV45" s="659"/>
      <c r="CW45" s="659"/>
      <c r="CX45" s="659"/>
      <c r="CY45" s="660"/>
      <c r="CZ45" s="643">
        <v>2.1</v>
      </c>
      <c r="DA45" s="661"/>
      <c r="DB45" s="661"/>
      <c r="DC45" s="662"/>
      <c r="DD45" s="646">
        <v>1289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386982</v>
      </c>
      <c r="CS46" s="641"/>
      <c r="CT46" s="641"/>
      <c r="CU46" s="641"/>
      <c r="CV46" s="641"/>
      <c r="CW46" s="641"/>
      <c r="CX46" s="641"/>
      <c r="CY46" s="642"/>
      <c r="CZ46" s="643">
        <v>8.6999999999999993</v>
      </c>
      <c r="DA46" s="644"/>
      <c r="DB46" s="644"/>
      <c r="DC46" s="645"/>
      <c r="DD46" s="646">
        <v>21164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240</v>
      </c>
      <c r="CS47" s="659"/>
      <c r="CT47" s="659"/>
      <c r="CU47" s="659"/>
      <c r="CV47" s="659"/>
      <c r="CW47" s="659"/>
      <c r="CX47" s="659"/>
      <c r="CY47" s="660"/>
      <c r="CZ47" s="643" t="s">
        <v>240</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138</v>
      </c>
      <c r="CS48" s="641"/>
      <c r="CT48" s="641"/>
      <c r="CU48" s="641"/>
      <c r="CV48" s="641"/>
      <c r="CW48" s="641"/>
      <c r="CX48" s="641"/>
      <c r="CY48" s="642"/>
      <c r="CZ48" s="643" t="s">
        <v>129</v>
      </c>
      <c r="DA48" s="644"/>
      <c r="DB48" s="644"/>
      <c r="DC48" s="645"/>
      <c r="DD48" s="646" t="s">
        <v>240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4424040</v>
      </c>
      <c r="CS49" s="625"/>
      <c r="CT49" s="625"/>
      <c r="CU49" s="625"/>
      <c r="CV49" s="625"/>
      <c r="CW49" s="625"/>
      <c r="CX49" s="625"/>
      <c r="CY49" s="626"/>
      <c r="CZ49" s="627">
        <v>100</v>
      </c>
      <c r="DA49" s="628"/>
      <c r="DB49" s="628"/>
      <c r="DC49" s="629"/>
      <c r="DD49" s="630">
        <v>2952749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6np+uG66cIpVqWS6e+MW/5AVwEQV7mC7yzJEBcXoEpptH1cGIEJQG3QlBjKHdX48d5WnPIw7A9HbJo6c9Ltw0Q==" saltValue="6T4PrfXw+aBnROFJQJLya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P77" sqref="AP77:AT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3" t="s">
        <v>365</v>
      </c>
      <c r="DK2" s="1144"/>
      <c r="DL2" s="1144"/>
      <c r="DM2" s="1144"/>
      <c r="DN2" s="1144"/>
      <c r="DO2" s="1145"/>
      <c r="DP2" s="250"/>
      <c r="DQ2" s="1143" t="s">
        <v>366</v>
      </c>
      <c r="DR2" s="1144"/>
      <c r="DS2" s="1144"/>
      <c r="DT2" s="1144"/>
      <c r="DU2" s="1144"/>
      <c r="DV2" s="1144"/>
      <c r="DW2" s="1144"/>
      <c r="DX2" s="1144"/>
      <c r="DY2" s="1144"/>
      <c r="DZ2" s="114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46"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61" t="s">
        <v>383</v>
      </c>
      <c r="DH5" s="1162"/>
      <c r="DI5" s="1162"/>
      <c r="DJ5" s="1162"/>
      <c r="DK5" s="1163"/>
      <c r="DL5" s="1161" t="s">
        <v>384</v>
      </c>
      <c r="DM5" s="1162"/>
      <c r="DN5" s="1162"/>
      <c r="DO5" s="1162"/>
      <c r="DP5" s="1163"/>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47"/>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4"/>
      <c r="DH6" s="1165"/>
      <c r="DI6" s="1165"/>
      <c r="DJ6" s="1165"/>
      <c r="DK6" s="1166"/>
      <c r="DL6" s="1164"/>
      <c r="DM6" s="1165"/>
      <c r="DN6" s="1165"/>
      <c r="DO6" s="1165"/>
      <c r="DP6" s="1166"/>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67">
        <v>4504</v>
      </c>
      <c r="R7" s="1168"/>
      <c r="S7" s="1168"/>
      <c r="T7" s="1168"/>
      <c r="U7" s="1168"/>
      <c r="V7" s="1168">
        <v>4424</v>
      </c>
      <c r="W7" s="1168"/>
      <c r="X7" s="1168"/>
      <c r="Y7" s="1168"/>
      <c r="Z7" s="1168"/>
      <c r="AA7" s="1168">
        <v>80</v>
      </c>
      <c r="AB7" s="1168"/>
      <c r="AC7" s="1168"/>
      <c r="AD7" s="1168"/>
      <c r="AE7" s="1169"/>
      <c r="AF7" s="1170">
        <v>80</v>
      </c>
      <c r="AG7" s="1171"/>
      <c r="AH7" s="1171"/>
      <c r="AI7" s="1171"/>
      <c r="AJ7" s="1172"/>
      <c r="AK7" s="1154">
        <v>230</v>
      </c>
      <c r="AL7" s="1155"/>
      <c r="AM7" s="1155"/>
      <c r="AN7" s="1155"/>
      <c r="AO7" s="1155"/>
      <c r="AP7" s="1155">
        <v>4706</v>
      </c>
      <c r="AQ7" s="1155"/>
      <c r="AR7" s="1155"/>
      <c r="AS7" s="1155"/>
      <c r="AT7" s="1155"/>
      <c r="AU7" s="1156"/>
      <c r="AV7" s="1156"/>
      <c r="AW7" s="1156"/>
      <c r="AX7" s="1156"/>
      <c r="AY7" s="1157"/>
      <c r="AZ7" s="253"/>
      <c r="BA7" s="253"/>
      <c r="BB7" s="253"/>
      <c r="BC7" s="253"/>
      <c r="BD7" s="253"/>
      <c r="BE7" s="254"/>
      <c r="BF7" s="254"/>
      <c r="BG7" s="254"/>
      <c r="BH7" s="254"/>
      <c r="BI7" s="254"/>
      <c r="BJ7" s="254"/>
      <c r="BK7" s="254"/>
      <c r="BL7" s="254"/>
      <c r="BM7" s="254"/>
      <c r="BN7" s="254"/>
      <c r="BO7" s="254"/>
      <c r="BP7" s="254"/>
      <c r="BQ7" s="260">
        <v>1</v>
      </c>
      <c r="BR7" s="261"/>
      <c r="BS7" s="1158"/>
      <c r="BT7" s="1159"/>
      <c r="BU7" s="1159"/>
      <c r="BV7" s="1159"/>
      <c r="BW7" s="1159"/>
      <c r="BX7" s="1159"/>
      <c r="BY7" s="1159"/>
      <c r="BZ7" s="1159"/>
      <c r="CA7" s="1159"/>
      <c r="CB7" s="1159"/>
      <c r="CC7" s="1159"/>
      <c r="CD7" s="1159"/>
      <c r="CE7" s="1159"/>
      <c r="CF7" s="1159"/>
      <c r="CG7" s="1160"/>
      <c r="CH7" s="1151"/>
      <c r="CI7" s="1152"/>
      <c r="CJ7" s="1152"/>
      <c r="CK7" s="1152"/>
      <c r="CL7" s="1153"/>
      <c r="CM7" s="1151"/>
      <c r="CN7" s="1152"/>
      <c r="CO7" s="1152"/>
      <c r="CP7" s="1152"/>
      <c r="CQ7" s="1153"/>
      <c r="CR7" s="1151"/>
      <c r="CS7" s="1152"/>
      <c r="CT7" s="1152"/>
      <c r="CU7" s="1152"/>
      <c r="CV7" s="1153"/>
      <c r="CW7" s="1151"/>
      <c r="CX7" s="1152"/>
      <c r="CY7" s="1152"/>
      <c r="CZ7" s="1152"/>
      <c r="DA7" s="1153"/>
      <c r="DB7" s="1151"/>
      <c r="DC7" s="1152"/>
      <c r="DD7" s="1152"/>
      <c r="DE7" s="1152"/>
      <c r="DF7" s="1153"/>
      <c r="DG7" s="1151"/>
      <c r="DH7" s="1152"/>
      <c r="DI7" s="1152"/>
      <c r="DJ7" s="1152"/>
      <c r="DK7" s="1153"/>
      <c r="DL7" s="1151"/>
      <c r="DM7" s="1152"/>
      <c r="DN7" s="1152"/>
      <c r="DO7" s="1152"/>
      <c r="DP7" s="1153"/>
      <c r="DQ7" s="1151"/>
      <c r="DR7" s="1152"/>
      <c r="DS7" s="1152"/>
      <c r="DT7" s="1152"/>
      <c r="DU7" s="1153"/>
      <c r="DV7" s="1148"/>
      <c r="DW7" s="1149"/>
      <c r="DX7" s="1149"/>
      <c r="DY7" s="1149"/>
      <c r="DZ7" s="1150"/>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4504</v>
      </c>
      <c r="R23" s="1124"/>
      <c r="S23" s="1124"/>
      <c r="T23" s="1124"/>
      <c r="U23" s="1124"/>
      <c r="V23" s="1124">
        <v>4424</v>
      </c>
      <c r="W23" s="1124"/>
      <c r="X23" s="1124"/>
      <c r="Y23" s="1124"/>
      <c r="Z23" s="1124"/>
      <c r="AA23" s="1124">
        <v>80</v>
      </c>
      <c r="AB23" s="1124"/>
      <c r="AC23" s="1124"/>
      <c r="AD23" s="1124"/>
      <c r="AE23" s="1125"/>
      <c r="AF23" s="1126">
        <v>80</v>
      </c>
      <c r="AG23" s="1124"/>
      <c r="AH23" s="1124"/>
      <c r="AI23" s="1124"/>
      <c r="AJ23" s="1127"/>
      <c r="AK23" s="1128"/>
      <c r="AL23" s="1129"/>
      <c r="AM23" s="1129"/>
      <c r="AN23" s="1129"/>
      <c r="AO23" s="1129"/>
      <c r="AP23" s="1124">
        <v>4706</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206</v>
      </c>
      <c r="R28" s="1109"/>
      <c r="S28" s="1109"/>
      <c r="T28" s="1109"/>
      <c r="U28" s="1109"/>
      <c r="V28" s="1109">
        <v>204</v>
      </c>
      <c r="W28" s="1109"/>
      <c r="X28" s="1109"/>
      <c r="Y28" s="1109"/>
      <c r="Z28" s="1109"/>
      <c r="AA28" s="1109">
        <v>2</v>
      </c>
      <c r="AB28" s="1109"/>
      <c r="AC28" s="1109"/>
      <c r="AD28" s="1109"/>
      <c r="AE28" s="1110"/>
      <c r="AF28" s="1111">
        <v>2</v>
      </c>
      <c r="AG28" s="1109"/>
      <c r="AH28" s="1109"/>
      <c r="AI28" s="1109"/>
      <c r="AJ28" s="1112"/>
      <c r="AK28" s="1113">
        <v>205</v>
      </c>
      <c r="AL28" s="1101"/>
      <c r="AM28" s="1101"/>
      <c r="AN28" s="1101"/>
      <c r="AO28" s="1101"/>
      <c r="AP28" s="1101">
        <v>370</v>
      </c>
      <c r="AQ28" s="1101"/>
      <c r="AR28" s="1101"/>
      <c r="AS28" s="1101"/>
      <c r="AT28" s="1101"/>
      <c r="AU28" s="1101" t="s">
        <v>571</v>
      </c>
      <c r="AV28" s="1101"/>
      <c r="AW28" s="1101"/>
      <c r="AX28" s="1101"/>
      <c r="AY28" s="1101"/>
      <c r="AZ28" s="1102" t="s">
        <v>571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1026</v>
      </c>
      <c r="R29" s="1099"/>
      <c r="S29" s="1099"/>
      <c r="T29" s="1099"/>
      <c r="U29" s="1099"/>
      <c r="V29" s="1099">
        <v>1006</v>
      </c>
      <c r="W29" s="1099"/>
      <c r="X29" s="1099"/>
      <c r="Y29" s="1099"/>
      <c r="Z29" s="1099"/>
      <c r="AA29" s="1099">
        <v>20</v>
      </c>
      <c r="AB29" s="1099"/>
      <c r="AC29" s="1099"/>
      <c r="AD29" s="1099"/>
      <c r="AE29" s="1100"/>
      <c r="AF29" s="1092">
        <v>19</v>
      </c>
      <c r="AG29" s="1093"/>
      <c r="AH29" s="1093"/>
      <c r="AI29" s="1093"/>
      <c r="AJ29" s="1094"/>
      <c r="AK29" s="1035">
        <v>55</v>
      </c>
      <c r="AL29" s="1026"/>
      <c r="AM29" s="1026"/>
      <c r="AN29" s="1026"/>
      <c r="AO29" s="1026"/>
      <c r="AP29" s="1026" t="s">
        <v>571</v>
      </c>
      <c r="AQ29" s="1026"/>
      <c r="AR29" s="1026"/>
      <c r="AS29" s="1026"/>
      <c r="AT29" s="1026"/>
      <c r="AU29" s="1026" t="s">
        <v>571</v>
      </c>
      <c r="AV29" s="1026"/>
      <c r="AW29" s="1026"/>
      <c r="AX29" s="1026"/>
      <c r="AY29" s="1026"/>
      <c r="AZ29" s="1097" t="s">
        <v>571</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456</v>
      </c>
      <c r="R30" s="1099"/>
      <c r="S30" s="1099"/>
      <c r="T30" s="1099"/>
      <c r="U30" s="1099"/>
      <c r="V30" s="1099">
        <v>448</v>
      </c>
      <c r="W30" s="1099"/>
      <c r="X30" s="1099"/>
      <c r="Y30" s="1099"/>
      <c r="Z30" s="1099"/>
      <c r="AA30" s="1099">
        <v>8</v>
      </c>
      <c r="AB30" s="1099"/>
      <c r="AC30" s="1099"/>
      <c r="AD30" s="1099"/>
      <c r="AE30" s="1100"/>
      <c r="AF30" s="1092">
        <v>8</v>
      </c>
      <c r="AG30" s="1093"/>
      <c r="AH30" s="1093"/>
      <c r="AI30" s="1093"/>
      <c r="AJ30" s="1094"/>
      <c r="AK30" s="1035">
        <v>78</v>
      </c>
      <c r="AL30" s="1026"/>
      <c r="AM30" s="1026"/>
      <c r="AN30" s="1026"/>
      <c r="AO30" s="1026"/>
      <c r="AP30" s="1026" t="s">
        <v>571</v>
      </c>
      <c r="AQ30" s="1026"/>
      <c r="AR30" s="1026"/>
      <c r="AS30" s="1026"/>
      <c r="AT30" s="1026"/>
      <c r="AU30" s="1026" t="s">
        <v>571</v>
      </c>
      <c r="AV30" s="1026"/>
      <c r="AW30" s="1026"/>
      <c r="AX30" s="1026"/>
      <c r="AY30" s="1026"/>
      <c r="AZ30" s="1097" t="s">
        <v>571</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68</v>
      </c>
      <c r="R31" s="1099"/>
      <c r="S31" s="1099"/>
      <c r="T31" s="1099"/>
      <c r="U31" s="1099"/>
      <c r="V31" s="1099">
        <v>68</v>
      </c>
      <c r="W31" s="1099"/>
      <c r="X31" s="1099"/>
      <c r="Y31" s="1099"/>
      <c r="Z31" s="1099"/>
      <c r="AA31" s="1099">
        <v>0</v>
      </c>
      <c r="AB31" s="1099"/>
      <c r="AC31" s="1099"/>
      <c r="AD31" s="1099"/>
      <c r="AE31" s="1100"/>
      <c r="AF31" s="1092">
        <v>0</v>
      </c>
      <c r="AG31" s="1093"/>
      <c r="AH31" s="1093"/>
      <c r="AI31" s="1093"/>
      <c r="AJ31" s="1094"/>
      <c r="AK31" s="1035">
        <v>18</v>
      </c>
      <c r="AL31" s="1026"/>
      <c r="AM31" s="1026"/>
      <c r="AN31" s="1026"/>
      <c r="AO31" s="1026"/>
      <c r="AP31" s="1026" t="s">
        <v>571</v>
      </c>
      <c r="AQ31" s="1026"/>
      <c r="AR31" s="1026"/>
      <c r="AS31" s="1026"/>
      <c r="AT31" s="1026"/>
      <c r="AU31" s="1026" t="s">
        <v>571</v>
      </c>
      <c r="AV31" s="1026"/>
      <c r="AW31" s="1026"/>
      <c r="AX31" s="1026"/>
      <c r="AY31" s="1026"/>
      <c r="AZ31" s="1097" t="s">
        <v>571</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405</v>
      </c>
      <c r="C32" s="1087"/>
      <c r="D32" s="1087"/>
      <c r="E32" s="1087"/>
      <c r="F32" s="1087"/>
      <c r="G32" s="1087"/>
      <c r="H32" s="1087"/>
      <c r="I32" s="1087"/>
      <c r="J32" s="1087"/>
      <c r="K32" s="1087"/>
      <c r="L32" s="1087"/>
      <c r="M32" s="1087"/>
      <c r="N32" s="1087"/>
      <c r="O32" s="1087"/>
      <c r="P32" s="1088"/>
      <c r="Q32" s="1098">
        <v>188</v>
      </c>
      <c r="R32" s="1099"/>
      <c r="S32" s="1099"/>
      <c r="T32" s="1099"/>
      <c r="U32" s="1099"/>
      <c r="V32" s="1099">
        <v>184</v>
      </c>
      <c r="W32" s="1099"/>
      <c r="X32" s="1099"/>
      <c r="Y32" s="1099"/>
      <c r="Z32" s="1099"/>
      <c r="AA32" s="1099">
        <v>4</v>
      </c>
      <c r="AB32" s="1099"/>
      <c r="AC32" s="1099"/>
      <c r="AD32" s="1099"/>
      <c r="AE32" s="1100"/>
      <c r="AF32" s="1092">
        <v>71</v>
      </c>
      <c r="AG32" s="1093"/>
      <c r="AH32" s="1093"/>
      <c r="AI32" s="1093"/>
      <c r="AJ32" s="1094"/>
      <c r="AK32" s="1035">
        <v>88</v>
      </c>
      <c r="AL32" s="1026"/>
      <c r="AM32" s="1026"/>
      <c r="AN32" s="1026"/>
      <c r="AO32" s="1026"/>
      <c r="AP32" s="1026">
        <v>609</v>
      </c>
      <c r="AQ32" s="1026"/>
      <c r="AR32" s="1026"/>
      <c r="AS32" s="1026"/>
      <c r="AT32" s="1026"/>
      <c r="AU32" s="1026" t="s">
        <v>571</v>
      </c>
      <c r="AV32" s="1026"/>
      <c r="AW32" s="1026"/>
      <c r="AX32" s="1026"/>
      <c r="AY32" s="1026"/>
      <c r="AZ32" s="1097" t="s">
        <v>571</v>
      </c>
      <c r="BA32" s="1097"/>
      <c r="BB32" s="1097"/>
      <c r="BC32" s="1097"/>
      <c r="BD32" s="1097"/>
      <c r="BE32" s="1081" t="s">
        <v>406</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102</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390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394</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37" t="s">
        <v>572</v>
      </c>
      <c r="C68" s="1038"/>
      <c r="D68" s="1038"/>
      <c r="E68" s="1038"/>
      <c r="F68" s="1038"/>
      <c r="G68" s="1038"/>
      <c r="H68" s="1038"/>
      <c r="I68" s="1038"/>
      <c r="J68" s="1038"/>
      <c r="K68" s="1038"/>
      <c r="L68" s="1038"/>
      <c r="M68" s="1038"/>
      <c r="N68" s="1038"/>
      <c r="O68" s="1038"/>
      <c r="P68" s="1039"/>
      <c r="Q68" s="1043">
        <v>1834</v>
      </c>
      <c r="R68" s="1040"/>
      <c r="S68" s="1040"/>
      <c r="T68" s="1040"/>
      <c r="U68" s="1040"/>
      <c r="V68" s="1040">
        <v>1834</v>
      </c>
      <c r="W68" s="1040"/>
      <c r="X68" s="1040"/>
      <c r="Y68" s="1040"/>
      <c r="Z68" s="1040"/>
      <c r="AA68" s="1040">
        <v>0</v>
      </c>
      <c r="AB68" s="1040"/>
      <c r="AC68" s="1040"/>
      <c r="AD68" s="1040"/>
      <c r="AE68" s="1040"/>
      <c r="AF68" s="1040">
        <v>0</v>
      </c>
      <c r="AG68" s="1040"/>
      <c r="AH68" s="1040"/>
      <c r="AI68" s="1040"/>
      <c r="AJ68" s="1040"/>
      <c r="AK68" s="1040" t="s">
        <v>571</v>
      </c>
      <c r="AL68" s="1040"/>
      <c r="AM68" s="1040"/>
      <c r="AN68" s="1040"/>
      <c r="AO68" s="1040"/>
      <c r="AP68" s="1040">
        <v>1159</v>
      </c>
      <c r="AQ68" s="1040"/>
      <c r="AR68" s="1040"/>
      <c r="AS68" s="1040"/>
      <c r="AT68" s="1040"/>
      <c r="AU68" s="1040">
        <v>67</v>
      </c>
      <c r="AV68" s="1040"/>
      <c r="AW68" s="1040"/>
      <c r="AX68" s="1040"/>
      <c r="AY68" s="1040"/>
      <c r="AZ68" s="1041"/>
      <c r="BA68" s="1041"/>
      <c r="BB68" s="1041"/>
      <c r="BC68" s="1041"/>
      <c r="BD68" s="104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996</v>
      </c>
      <c r="R69" s="1026"/>
      <c r="S69" s="1026"/>
      <c r="T69" s="1026"/>
      <c r="U69" s="1026"/>
      <c r="V69" s="1026">
        <v>980</v>
      </c>
      <c r="W69" s="1026"/>
      <c r="X69" s="1026"/>
      <c r="Y69" s="1026"/>
      <c r="Z69" s="1026"/>
      <c r="AA69" s="1026">
        <v>16</v>
      </c>
      <c r="AB69" s="1026"/>
      <c r="AC69" s="1026"/>
      <c r="AD69" s="1026"/>
      <c r="AE69" s="1026"/>
      <c r="AF69" s="1026">
        <v>16</v>
      </c>
      <c r="AG69" s="1026"/>
      <c r="AH69" s="1026"/>
      <c r="AI69" s="1026"/>
      <c r="AJ69" s="1026"/>
      <c r="AK69" s="1026" t="s">
        <v>571</v>
      </c>
      <c r="AL69" s="1026"/>
      <c r="AM69" s="1026"/>
      <c r="AN69" s="1026"/>
      <c r="AO69" s="1026"/>
      <c r="AP69" s="1026">
        <v>281</v>
      </c>
      <c r="AQ69" s="1026"/>
      <c r="AR69" s="1026"/>
      <c r="AS69" s="1026"/>
      <c r="AT69" s="1026"/>
      <c r="AU69" s="1026">
        <v>30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574</v>
      </c>
      <c r="C70" s="1030"/>
      <c r="D70" s="1030"/>
      <c r="E70" s="1030"/>
      <c r="F70" s="1030"/>
      <c r="G70" s="1030"/>
      <c r="H70" s="1030"/>
      <c r="I70" s="1030"/>
      <c r="J70" s="1030"/>
      <c r="K70" s="1030"/>
      <c r="L70" s="1030"/>
      <c r="M70" s="1030"/>
      <c r="N70" s="1030"/>
      <c r="O70" s="1030"/>
      <c r="P70" s="1031"/>
      <c r="Q70" s="1032">
        <v>397</v>
      </c>
      <c r="R70" s="1026"/>
      <c r="S70" s="1026"/>
      <c r="T70" s="1026"/>
      <c r="U70" s="1026"/>
      <c r="V70" s="1026">
        <v>395</v>
      </c>
      <c r="W70" s="1026"/>
      <c r="X70" s="1026"/>
      <c r="Y70" s="1026"/>
      <c r="Z70" s="1026"/>
      <c r="AA70" s="1026">
        <v>2</v>
      </c>
      <c r="AB70" s="1026"/>
      <c r="AC70" s="1026"/>
      <c r="AD70" s="1026"/>
      <c r="AE70" s="1026"/>
      <c r="AF70" s="1026">
        <v>2</v>
      </c>
      <c r="AG70" s="1026"/>
      <c r="AH70" s="1026"/>
      <c r="AI70" s="1026"/>
      <c r="AJ70" s="1026"/>
      <c r="AK70" s="1026" t="s">
        <v>571</v>
      </c>
      <c r="AL70" s="1026"/>
      <c r="AM70" s="1026"/>
      <c r="AN70" s="1026"/>
      <c r="AO70" s="1026"/>
      <c r="AP70" s="1026">
        <v>520</v>
      </c>
      <c r="AQ70" s="1026"/>
      <c r="AR70" s="1026"/>
      <c r="AS70" s="1026"/>
      <c r="AT70" s="1026"/>
      <c r="AU70" s="1026">
        <v>40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306</v>
      </c>
      <c r="AG109" s="949"/>
      <c r="AH109" s="949"/>
      <c r="AI109" s="949"/>
      <c r="AJ109" s="950"/>
      <c r="AK109" s="951" t="s">
        <v>305</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306</v>
      </c>
      <c r="BW109" s="949"/>
      <c r="BX109" s="949"/>
      <c r="BY109" s="949"/>
      <c r="BZ109" s="950"/>
      <c r="CA109" s="951" t="s">
        <v>305</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306</v>
      </c>
      <c r="DM109" s="949"/>
      <c r="DN109" s="949"/>
      <c r="DO109" s="949"/>
      <c r="DP109" s="950"/>
      <c r="DQ109" s="951" t="s">
        <v>305</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414339</v>
      </c>
      <c r="AB110" s="942"/>
      <c r="AC110" s="942"/>
      <c r="AD110" s="942"/>
      <c r="AE110" s="943"/>
      <c r="AF110" s="944">
        <v>377862</v>
      </c>
      <c r="AG110" s="942"/>
      <c r="AH110" s="942"/>
      <c r="AI110" s="942"/>
      <c r="AJ110" s="943"/>
      <c r="AK110" s="944">
        <v>384192</v>
      </c>
      <c r="AL110" s="942"/>
      <c r="AM110" s="942"/>
      <c r="AN110" s="942"/>
      <c r="AO110" s="943"/>
      <c r="AP110" s="945">
        <v>17.8</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4601718</v>
      </c>
      <c r="BR110" s="889"/>
      <c r="BS110" s="889"/>
      <c r="BT110" s="889"/>
      <c r="BU110" s="889"/>
      <c r="BV110" s="889">
        <v>4692035</v>
      </c>
      <c r="BW110" s="889"/>
      <c r="BX110" s="889"/>
      <c r="BY110" s="889"/>
      <c r="BZ110" s="889"/>
      <c r="CA110" s="889">
        <v>4705962</v>
      </c>
      <c r="CB110" s="889"/>
      <c r="CC110" s="889"/>
      <c r="CD110" s="889"/>
      <c r="CE110" s="889"/>
      <c r="CF110" s="913">
        <v>218.6</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129</v>
      </c>
      <c r="DM110" s="889"/>
      <c r="DN110" s="889"/>
      <c r="DO110" s="889"/>
      <c r="DP110" s="889"/>
      <c r="DQ110" s="889" t="s">
        <v>433</v>
      </c>
      <c r="DR110" s="889"/>
      <c r="DS110" s="889"/>
      <c r="DT110" s="889"/>
      <c r="DU110" s="889"/>
      <c r="DV110" s="890" t="s">
        <v>129</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433</v>
      </c>
      <c r="AB111" s="970"/>
      <c r="AC111" s="970"/>
      <c r="AD111" s="970"/>
      <c r="AE111" s="971"/>
      <c r="AF111" s="972" t="s">
        <v>129</v>
      </c>
      <c r="AG111" s="970"/>
      <c r="AH111" s="970"/>
      <c r="AI111" s="970"/>
      <c r="AJ111" s="971"/>
      <c r="AK111" s="972" t="s">
        <v>129</v>
      </c>
      <c r="AL111" s="970"/>
      <c r="AM111" s="970"/>
      <c r="AN111" s="970"/>
      <c r="AO111" s="971"/>
      <c r="AP111" s="973" t="s">
        <v>129</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46516</v>
      </c>
      <c r="BR111" s="861"/>
      <c r="BS111" s="861"/>
      <c r="BT111" s="861"/>
      <c r="BU111" s="861"/>
      <c r="BV111" s="861">
        <v>41785</v>
      </c>
      <c r="BW111" s="861"/>
      <c r="BX111" s="861"/>
      <c r="BY111" s="861"/>
      <c r="BZ111" s="861"/>
      <c r="CA111" s="861" t="s">
        <v>129</v>
      </c>
      <c r="CB111" s="861"/>
      <c r="CC111" s="861"/>
      <c r="CD111" s="861"/>
      <c r="CE111" s="861"/>
      <c r="CF111" s="922" t="s">
        <v>433</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433</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778099</v>
      </c>
      <c r="BR112" s="861"/>
      <c r="BS112" s="861"/>
      <c r="BT112" s="861"/>
      <c r="BU112" s="861"/>
      <c r="BV112" s="861">
        <v>711982</v>
      </c>
      <c r="BW112" s="861"/>
      <c r="BX112" s="861"/>
      <c r="BY112" s="861"/>
      <c r="BZ112" s="861"/>
      <c r="CA112" s="861">
        <v>717886</v>
      </c>
      <c r="CB112" s="861"/>
      <c r="CC112" s="861"/>
      <c r="CD112" s="861"/>
      <c r="CE112" s="861"/>
      <c r="CF112" s="922">
        <v>33.299999999999997</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433</v>
      </c>
      <c r="DR112" s="861"/>
      <c r="DS112" s="861"/>
      <c r="DT112" s="861"/>
      <c r="DU112" s="861"/>
      <c r="DV112" s="838" t="s">
        <v>433</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82258</v>
      </c>
      <c r="AB113" s="970"/>
      <c r="AC113" s="970"/>
      <c r="AD113" s="970"/>
      <c r="AE113" s="971"/>
      <c r="AF113" s="972">
        <v>67518</v>
      </c>
      <c r="AG113" s="970"/>
      <c r="AH113" s="970"/>
      <c r="AI113" s="970"/>
      <c r="AJ113" s="971"/>
      <c r="AK113" s="972">
        <v>67266</v>
      </c>
      <c r="AL113" s="970"/>
      <c r="AM113" s="970"/>
      <c r="AN113" s="970"/>
      <c r="AO113" s="971"/>
      <c r="AP113" s="973">
        <v>3.1</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492778</v>
      </c>
      <c r="BR113" s="861"/>
      <c r="BS113" s="861"/>
      <c r="BT113" s="861"/>
      <c r="BU113" s="861"/>
      <c r="BV113" s="861">
        <v>400775</v>
      </c>
      <c r="BW113" s="861"/>
      <c r="BX113" s="861"/>
      <c r="BY113" s="861"/>
      <c r="BZ113" s="861"/>
      <c r="CA113" s="861">
        <v>305262</v>
      </c>
      <c r="CB113" s="861"/>
      <c r="CC113" s="861"/>
      <c r="CD113" s="861"/>
      <c r="CE113" s="861"/>
      <c r="CF113" s="922">
        <v>14.2</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433</v>
      </c>
      <c r="DH113" s="824"/>
      <c r="DI113" s="824"/>
      <c r="DJ113" s="824"/>
      <c r="DK113" s="825"/>
      <c r="DL113" s="826" t="s">
        <v>129</v>
      </c>
      <c r="DM113" s="824"/>
      <c r="DN113" s="824"/>
      <c r="DO113" s="824"/>
      <c r="DP113" s="825"/>
      <c r="DQ113" s="826" t="s">
        <v>129</v>
      </c>
      <c r="DR113" s="824"/>
      <c r="DS113" s="824"/>
      <c r="DT113" s="824"/>
      <c r="DU113" s="825"/>
      <c r="DV113" s="871" t="s">
        <v>129</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94153</v>
      </c>
      <c r="AB114" s="824"/>
      <c r="AC114" s="824"/>
      <c r="AD114" s="824"/>
      <c r="AE114" s="825"/>
      <c r="AF114" s="826">
        <v>96799</v>
      </c>
      <c r="AG114" s="824"/>
      <c r="AH114" s="824"/>
      <c r="AI114" s="824"/>
      <c r="AJ114" s="825"/>
      <c r="AK114" s="826">
        <v>91993</v>
      </c>
      <c r="AL114" s="824"/>
      <c r="AM114" s="824"/>
      <c r="AN114" s="824"/>
      <c r="AO114" s="825"/>
      <c r="AP114" s="871">
        <v>4.3</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920521</v>
      </c>
      <c r="BR114" s="861"/>
      <c r="BS114" s="861"/>
      <c r="BT114" s="861"/>
      <c r="BU114" s="861"/>
      <c r="BV114" s="861">
        <v>979677</v>
      </c>
      <c r="BW114" s="861"/>
      <c r="BX114" s="861"/>
      <c r="BY114" s="861"/>
      <c r="BZ114" s="861"/>
      <c r="CA114" s="861">
        <v>870302</v>
      </c>
      <c r="CB114" s="861"/>
      <c r="CC114" s="861"/>
      <c r="CD114" s="861"/>
      <c r="CE114" s="861"/>
      <c r="CF114" s="922">
        <v>40.4</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433</v>
      </c>
      <c r="DH114" s="824"/>
      <c r="DI114" s="824"/>
      <c r="DJ114" s="824"/>
      <c r="DK114" s="825"/>
      <c r="DL114" s="826" t="s">
        <v>390</v>
      </c>
      <c r="DM114" s="824"/>
      <c r="DN114" s="824"/>
      <c r="DO114" s="824"/>
      <c r="DP114" s="825"/>
      <c r="DQ114" s="826" t="s">
        <v>129</v>
      </c>
      <c r="DR114" s="824"/>
      <c r="DS114" s="824"/>
      <c r="DT114" s="824"/>
      <c r="DU114" s="825"/>
      <c r="DV114" s="871" t="s">
        <v>433</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4990</v>
      </c>
      <c r="AB115" s="970"/>
      <c r="AC115" s="970"/>
      <c r="AD115" s="970"/>
      <c r="AE115" s="971"/>
      <c r="AF115" s="972" t="s">
        <v>129</v>
      </c>
      <c r="AG115" s="970"/>
      <c r="AH115" s="970"/>
      <c r="AI115" s="970"/>
      <c r="AJ115" s="971"/>
      <c r="AK115" s="972" t="s">
        <v>433</v>
      </c>
      <c r="AL115" s="970"/>
      <c r="AM115" s="970"/>
      <c r="AN115" s="970"/>
      <c r="AO115" s="971"/>
      <c r="AP115" s="973" t="s">
        <v>129</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433</v>
      </c>
      <c r="BR115" s="861"/>
      <c r="BS115" s="861"/>
      <c r="BT115" s="861"/>
      <c r="BU115" s="861"/>
      <c r="BV115" s="861" t="s">
        <v>433</v>
      </c>
      <c r="BW115" s="861"/>
      <c r="BX115" s="861"/>
      <c r="BY115" s="861"/>
      <c r="BZ115" s="861"/>
      <c r="CA115" s="861" t="s">
        <v>433</v>
      </c>
      <c r="CB115" s="861"/>
      <c r="CC115" s="861"/>
      <c r="CD115" s="861"/>
      <c r="CE115" s="861"/>
      <c r="CF115" s="922" t="s">
        <v>129</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129</v>
      </c>
      <c r="DR115" s="824"/>
      <c r="DS115" s="824"/>
      <c r="DT115" s="824"/>
      <c r="DU115" s="825"/>
      <c r="DV115" s="871" t="s">
        <v>129</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v>
      </c>
      <c r="AB116" s="824"/>
      <c r="AC116" s="824"/>
      <c r="AD116" s="824"/>
      <c r="AE116" s="825"/>
      <c r="AF116" s="826">
        <v>1</v>
      </c>
      <c r="AG116" s="824"/>
      <c r="AH116" s="824"/>
      <c r="AI116" s="824"/>
      <c r="AJ116" s="825"/>
      <c r="AK116" s="826">
        <v>2</v>
      </c>
      <c r="AL116" s="824"/>
      <c r="AM116" s="824"/>
      <c r="AN116" s="824"/>
      <c r="AO116" s="825"/>
      <c r="AP116" s="871">
        <v>0</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433</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433</v>
      </c>
      <c r="DH116" s="824"/>
      <c r="DI116" s="824"/>
      <c r="DJ116" s="824"/>
      <c r="DK116" s="825"/>
      <c r="DL116" s="826" t="s">
        <v>433</v>
      </c>
      <c r="DM116" s="824"/>
      <c r="DN116" s="824"/>
      <c r="DO116" s="824"/>
      <c r="DP116" s="825"/>
      <c r="DQ116" s="826" t="s">
        <v>129</v>
      </c>
      <c r="DR116" s="824"/>
      <c r="DS116" s="824"/>
      <c r="DT116" s="824"/>
      <c r="DU116" s="825"/>
      <c r="DV116" s="871" t="s">
        <v>433</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595741</v>
      </c>
      <c r="AB117" s="956"/>
      <c r="AC117" s="956"/>
      <c r="AD117" s="956"/>
      <c r="AE117" s="957"/>
      <c r="AF117" s="958">
        <v>542180</v>
      </c>
      <c r="AG117" s="956"/>
      <c r="AH117" s="956"/>
      <c r="AI117" s="956"/>
      <c r="AJ117" s="957"/>
      <c r="AK117" s="958">
        <v>543453</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390</v>
      </c>
      <c r="BR117" s="861"/>
      <c r="BS117" s="861"/>
      <c r="BT117" s="861"/>
      <c r="BU117" s="861"/>
      <c r="BV117" s="861" t="s">
        <v>129</v>
      </c>
      <c r="BW117" s="861"/>
      <c r="BX117" s="861"/>
      <c r="BY117" s="861"/>
      <c r="BZ117" s="861"/>
      <c r="CA117" s="861" t="s">
        <v>433</v>
      </c>
      <c r="CB117" s="861"/>
      <c r="CC117" s="861"/>
      <c r="CD117" s="861"/>
      <c r="CE117" s="861"/>
      <c r="CF117" s="922" t="s">
        <v>129</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390</v>
      </c>
      <c r="DM117" s="824"/>
      <c r="DN117" s="824"/>
      <c r="DO117" s="824"/>
      <c r="DP117" s="825"/>
      <c r="DQ117" s="826" t="s">
        <v>129</v>
      </c>
      <c r="DR117" s="824"/>
      <c r="DS117" s="824"/>
      <c r="DT117" s="824"/>
      <c r="DU117" s="825"/>
      <c r="DV117" s="871" t="s">
        <v>433</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306</v>
      </c>
      <c r="AG118" s="949"/>
      <c r="AH118" s="949"/>
      <c r="AI118" s="949"/>
      <c r="AJ118" s="950"/>
      <c r="AK118" s="951" t="s">
        <v>305</v>
      </c>
      <c r="AL118" s="949"/>
      <c r="AM118" s="949"/>
      <c r="AN118" s="949"/>
      <c r="AO118" s="950"/>
      <c r="AP118" s="952" t="s">
        <v>427</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433</v>
      </c>
      <c r="BW118" s="892"/>
      <c r="BX118" s="892"/>
      <c r="BY118" s="892"/>
      <c r="BZ118" s="892"/>
      <c r="CA118" s="892" t="s">
        <v>129</v>
      </c>
      <c r="CB118" s="892"/>
      <c r="CC118" s="892"/>
      <c r="CD118" s="892"/>
      <c r="CE118" s="892"/>
      <c r="CF118" s="922" t="s">
        <v>390</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433</v>
      </c>
      <c r="DH118" s="824"/>
      <c r="DI118" s="824"/>
      <c r="DJ118" s="824"/>
      <c r="DK118" s="825"/>
      <c r="DL118" s="826" t="s">
        <v>433</v>
      </c>
      <c r="DM118" s="824"/>
      <c r="DN118" s="824"/>
      <c r="DO118" s="824"/>
      <c r="DP118" s="825"/>
      <c r="DQ118" s="826" t="s">
        <v>129</v>
      </c>
      <c r="DR118" s="824"/>
      <c r="DS118" s="824"/>
      <c r="DT118" s="824"/>
      <c r="DU118" s="825"/>
      <c r="DV118" s="871" t="s">
        <v>433</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390</v>
      </c>
      <c r="AG119" s="942"/>
      <c r="AH119" s="942"/>
      <c r="AI119" s="942"/>
      <c r="AJ119" s="943"/>
      <c r="AK119" s="944" t="s">
        <v>433</v>
      </c>
      <c r="AL119" s="942"/>
      <c r="AM119" s="942"/>
      <c r="AN119" s="942"/>
      <c r="AO119" s="943"/>
      <c r="AP119" s="945" t="s">
        <v>129</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458</v>
      </c>
      <c r="BP119" s="925"/>
      <c r="BQ119" s="929">
        <v>6839632</v>
      </c>
      <c r="BR119" s="892"/>
      <c r="BS119" s="892"/>
      <c r="BT119" s="892"/>
      <c r="BU119" s="892"/>
      <c r="BV119" s="892">
        <v>6826254</v>
      </c>
      <c r="BW119" s="892"/>
      <c r="BX119" s="892"/>
      <c r="BY119" s="892"/>
      <c r="BZ119" s="892"/>
      <c r="CA119" s="892">
        <v>6599412</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46516</v>
      </c>
      <c r="DH119" s="807"/>
      <c r="DI119" s="807"/>
      <c r="DJ119" s="807"/>
      <c r="DK119" s="808"/>
      <c r="DL119" s="809">
        <v>41785</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433</v>
      </c>
      <c r="AB120" s="824"/>
      <c r="AC120" s="824"/>
      <c r="AD120" s="824"/>
      <c r="AE120" s="825"/>
      <c r="AF120" s="826" t="s">
        <v>129</v>
      </c>
      <c r="AG120" s="824"/>
      <c r="AH120" s="824"/>
      <c r="AI120" s="824"/>
      <c r="AJ120" s="825"/>
      <c r="AK120" s="826" t="s">
        <v>129</v>
      </c>
      <c r="AL120" s="824"/>
      <c r="AM120" s="824"/>
      <c r="AN120" s="824"/>
      <c r="AO120" s="825"/>
      <c r="AP120" s="871" t="s">
        <v>433</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3275237</v>
      </c>
      <c r="BR120" s="889"/>
      <c r="BS120" s="889"/>
      <c r="BT120" s="889"/>
      <c r="BU120" s="889"/>
      <c r="BV120" s="889">
        <v>3625949</v>
      </c>
      <c r="BW120" s="889"/>
      <c r="BX120" s="889"/>
      <c r="BY120" s="889"/>
      <c r="BZ120" s="889"/>
      <c r="CA120" s="889">
        <v>3735459</v>
      </c>
      <c r="CB120" s="889"/>
      <c r="CC120" s="889"/>
      <c r="CD120" s="889"/>
      <c r="CE120" s="889"/>
      <c r="CF120" s="913">
        <v>173.5</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459849</v>
      </c>
      <c r="DH120" s="889"/>
      <c r="DI120" s="889"/>
      <c r="DJ120" s="889"/>
      <c r="DK120" s="889"/>
      <c r="DL120" s="889">
        <v>413162</v>
      </c>
      <c r="DM120" s="889"/>
      <c r="DN120" s="889"/>
      <c r="DO120" s="889"/>
      <c r="DP120" s="889"/>
      <c r="DQ120" s="889">
        <v>369680</v>
      </c>
      <c r="DR120" s="889"/>
      <c r="DS120" s="889"/>
      <c r="DT120" s="889"/>
      <c r="DU120" s="889"/>
      <c r="DV120" s="890">
        <v>17.2</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433</v>
      </c>
      <c r="AB121" s="824"/>
      <c r="AC121" s="824"/>
      <c r="AD121" s="824"/>
      <c r="AE121" s="825"/>
      <c r="AF121" s="826" t="s">
        <v>433</v>
      </c>
      <c r="AG121" s="824"/>
      <c r="AH121" s="824"/>
      <c r="AI121" s="824"/>
      <c r="AJ121" s="825"/>
      <c r="AK121" s="826" t="s">
        <v>129</v>
      </c>
      <c r="AL121" s="824"/>
      <c r="AM121" s="824"/>
      <c r="AN121" s="824"/>
      <c r="AO121" s="825"/>
      <c r="AP121" s="871" t="s">
        <v>390</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87943</v>
      </c>
      <c r="BR121" s="861"/>
      <c r="BS121" s="861"/>
      <c r="BT121" s="861"/>
      <c r="BU121" s="861"/>
      <c r="BV121" s="861">
        <v>70927</v>
      </c>
      <c r="BW121" s="861"/>
      <c r="BX121" s="861"/>
      <c r="BY121" s="861"/>
      <c r="BZ121" s="861"/>
      <c r="CA121" s="861">
        <v>38900</v>
      </c>
      <c r="CB121" s="861"/>
      <c r="CC121" s="861"/>
      <c r="CD121" s="861"/>
      <c r="CE121" s="861"/>
      <c r="CF121" s="922">
        <v>1.8</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318250</v>
      </c>
      <c r="DH121" s="861"/>
      <c r="DI121" s="861"/>
      <c r="DJ121" s="861"/>
      <c r="DK121" s="861"/>
      <c r="DL121" s="861">
        <v>298820</v>
      </c>
      <c r="DM121" s="861"/>
      <c r="DN121" s="861"/>
      <c r="DO121" s="861"/>
      <c r="DP121" s="861"/>
      <c r="DQ121" s="861">
        <v>348206</v>
      </c>
      <c r="DR121" s="861"/>
      <c r="DS121" s="861"/>
      <c r="DT121" s="861"/>
      <c r="DU121" s="861"/>
      <c r="DV121" s="838">
        <v>16.2</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433</v>
      </c>
      <c r="AB122" s="824"/>
      <c r="AC122" s="824"/>
      <c r="AD122" s="824"/>
      <c r="AE122" s="825"/>
      <c r="AF122" s="826" t="s">
        <v>129</v>
      </c>
      <c r="AG122" s="824"/>
      <c r="AH122" s="824"/>
      <c r="AI122" s="824"/>
      <c r="AJ122" s="825"/>
      <c r="AK122" s="826" t="s">
        <v>433</v>
      </c>
      <c r="AL122" s="824"/>
      <c r="AM122" s="824"/>
      <c r="AN122" s="824"/>
      <c r="AO122" s="825"/>
      <c r="AP122" s="871" t="s">
        <v>433</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4111668</v>
      </c>
      <c r="BR122" s="892"/>
      <c r="BS122" s="892"/>
      <c r="BT122" s="892"/>
      <c r="BU122" s="892"/>
      <c r="BV122" s="892">
        <v>4404684</v>
      </c>
      <c r="BW122" s="892"/>
      <c r="BX122" s="892"/>
      <c r="BY122" s="892"/>
      <c r="BZ122" s="892"/>
      <c r="CA122" s="892">
        <v>4343601</v>
      </c>
      <c r="CB122" s="892"/>
      <c r="CC122" s="892"/>
      <c r="CD122" s="892"/>
      <c r="CE122" s="892"/>
      <c r="CF122" s="893">
        <v>201.8</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t="s">
        <v>433</v>
      </c>
      <c r="DH122" s="861"/>
      <c r="DI122" s="861"/>
      <c r="DJ122" s="861"/>
      <c r="DK122" s="861"/>
      <c r="DL122" s="861" t="s">
        <v>129</v>
      </c>
      <c r="DM122" s="861"/>
      <c r="DN122" s="861"/>
      <c r="DO122" s="861"/>
      <c r="DP122" s="861"/>
      <c r="DQ122" s="861" t="s">
        <v>433</v>
      </c>
      <c r="DR122" s="861"/>
      <c r="DS122" s="861"/>
      <c r="DT122" s="861"/>
      <c r="DU122" s="861"/>
      <c r="DV122" s="838" t="s">
        <v>433</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433</v>
      </c>
      <c r="AB123" s="824"/>
      <c r="AC123" s="824"/>
      <c r="AD123" s="824"/>
      <c r="AE123" s="825"/>
      <c r="AF123" s="826" t="s">
        <v>390</v>
      </c>
      <c r="AG123" s="824"/>
      <c r="AH123" s="824"/>
      <c r="AI123" s="824"/>
      <c r="AJ123" s="825"/>
      <c r="AK123" s="826" t="s">
        <v>433</v>
      </c>
      <c r="AL123" s="824"/>
      <c r="AM123" s="824"/>
      <c r="AN123" s="824"/>
      <c r="AO123" s="825"/>
      <c r="AP123" s="871" t="s">
        <v>129</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469</v>
      </c>
      <c r="BP123" s="925"/>
      <c r="BQ123" s="879">
        <v>7474848</v>
      </c>
      <c r="BR123" s="880"/>
      <c r="BS123" s="880"/>
      <c r="BT123" s="880"/>
      <c r="BU123" s="880"/>
      <c r="BV123" s="880">
        <v>8101560</v>
      </c>
      <c r="BW123" s="880"/>
      <c r="BX123" s="880"/>
      <c r="BY123" s="880"/>
      <c r="BZ123" s="880"/>
      <c r="CA123" s="880">
        <v>8117960</v>
      </c>
      <c r="CB123" s="880"/>
      <c r="CC123" s="880"/>
      <c r="CD123" s="880"/>
      <c r="CE123" s="880"/>
      <c r="CF123" s="790"/>
      <c r="CG123" s="791"/>
      <c r="CH123" s="791"/>
      <c r="CI123" s="791"/>
      <c r="CJ123" s="881"/>
      <c r="CK123" s="916"/>
      <c r="CL123" s="902"/>
      <c r="CM123" s="902"/>
      <c r="CN123" s="902"/>
      <c r="CO123" s="903"/>
      <c r="CP123" s="882" t="s">
        <v>470</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433</v>
      </c>
      <c r="DM123" s="824"/>
      <c r="DN123" s="824"/>
      <c r="DO123" s="824"/>
      <c r="DP123" s="825"/>
      <c r="DQ123" s="826" t="s">
        <v>433</v>
      </c>
      <c r="DR123" s="824"/>
      <c r="DS123" s="824"/>
      <c r="DT123" s="824"/>
      <c r="DU123" s="825"/>
      <c r="DV123" s="871" t="s">
        <v>129</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433</v>
      </c>
      <c r="AB124" s="824"/>
      <c r="AC124" s="824"/>
      <c r="AD124" s="824"/>
      <c r="AE124" s="825"/>
      <c r="AF124" s="826" t="s">
        <v>390</v>
      </c>
      <c r="AG124" s="824"/>
      <c r="AH124" s="824"/>
      <c r="AI124" s="824"/>
      <c r="AJ124" s="825"/>
      <c r="AK124" s="826" t="s">
        <v>129</v>
      </c>
      <c r="AL124" s="824"/>
      <c r="AM124" s="824"/>
      <c r="AN124" s="824"/>
      <c r="AO124" s="825"/>
      <c r="AP124" s="871" t="s">
        <v>433</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129</v>
      </c>
      <c r="BR124" s="878"/>
      <c r="BS124" s="878"/>
      <c r="BT124" s="878"/>
      <c r="BU124" s="878"/>
      <c r="BV124" s="878" t="s">
        <v>433</v>
      </c>
      <c r="BW124" s="878"/>
      <c r="BX124" s="878"/>
      <c r="BY124" s="878"/>
      <c r="BZ124" s="878"/>
      <c r="CA124" s="878" t="s">
        <v>129</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433</v>
      </c>
      <c r="DH124" s="807"/>
      <c r="DI124" s="807"/>
      <c r="DJ124" s="807"/>
      <c r="DK124" s="808"/>
      <c r="DL124" s="809" t="s">
        <v>433</v>
      </c>
      <c r="DM124" s="807"/>
      <c r="DN124" s="807"/>
      <c r="DO124" s="807"/>
      <c r="DP124" s="808"/>
      <c r="DQ124" s="809" t="s">
        <v>433</v>
      </c>
      <c r="DR124" s="807"/>
      <c r="DS124" s="807"/>
      <c r="DT124" s="807"/>
      <c r="DU124" s="808"/>
      <c r="DV124" s="895" t="s">
        <v>129</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433</v>
      </c>
      <c r="AG125" s="824"/>
      <c r="AH125" s="824"/>
      <c r="AI125" s="824"/>
      <c r="AJ125" s="825"/>
      <c r="AK125" s="826" t="s">
        <v>433</v>
      </c>
      <c r="AL125" s="824"/>
      <c r="AM125" s="824"/>
      <c r="AN125" s="824"/>
      <c r="AO125" s="825"/>
      <c r="AP125" s="871" t="s">
        <v>433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433</v>
      </c>
      <c r="DH125" s="889"/>
      <c r="DI125" s="889"/>
      <c r="DJ125" s="889"/>
      <c r="DK125" s="889"/>
      <c r="DL125" s="889" t="s">
        <v>433</v>
      </c>
      <c r="DM125" s="889"/>
      <c r="DN125" s="889"/>
      <c r="DO125" s="889"/>
      <c r="DP125" s="889"/>
      <c r="DQ125" s="889" t="s">
        <v>433</v>
      </c>
      <c r="DR125" s="889"/>
      <c r="DS125" s="889"/>
      <c r="DT125" s="889"/>
      <c r="DU125" s="889"/>
      <c r="DV125" s="890" t="s">
        <v>433</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4990</v>
      </c>
      <c r="AB126" s="824"/>
      <c r="AC126" s="824"/>
      <c r="AD126" s="824"/>
      <c r="AE126" s="825"/>
      <c r="AF126" s="826" t="s">
        <v>433</v>
      </c>
      <c r="AG126" s="824"/>
      <c r="AH126" s="824"/>
      <c r="AI126" s="824"/>
      <c r="AJ126" s="825"/>
      <c r="AK126" s="826" t="s">
        <v>390</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475</v>
      </c>
      <c r="CQ126" s="794"/>
      <c r="CR126" s="794"/>
      <c r="CS126" s="794"/>
      <c r="CT126" s="794"/>
      <c r="CU126" s="794"/>
      <c r="CV126" s="794"/>
      <c r="CW126" s="794"/>
      <c r="CX126" s="794"/>
      <c r="CY126" s="794"/>
      <c r="CZ126" s="794"/>
      <c r="DA126" s="794"/>
      <c r="DB126" s="794"/>
      <c r="DC126" s="794"/>
      <c r="DD126" s="794"/>
      <c r="DE126" s="794"/>
      <c r="DF126" s="795"/>
      <c r="DG126" s="860" t="s">
        <v>433</v>
      </c>
      <c r="DH126" s="861"/>
      <c r="DI126" s="861"/>
      <c r="DJ126" s="861"/>
      <c r="DK126" s="861"/>
      <c r="DL126" s="861" t="s">
        <v>129</v>
      </c>
      <c r="DM126" s="861"/>
      <c r="DN126" s="861"/>
      <c r="DO126" s="861"/>
      <c r="DP126" s="861"/>
      <c r="DQ126" s="861" t="s">
        <v>129</v>
      </c>
      <c r="DR126" s="861"/>
      <c r="DS126" s="861"/>
      <c r="DT126" s="861"/>
      <c r="DU126" s="861"/>
      <c r="DV126" s="838" t="s">
        <v>433</v>
      </c>
      <c r="DW126" s="838"/>
      <c r="DX126" s="838"/>
      <c r="DY126" s="838"/>
      <c r="DZ126" s="839"/>
    </row>
    <row r="127" spans="1:130" s="247" customFormat="1" ht="26.25" customHeight="1" x14ac:dyDescent="0.15">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390</v>
      </c>
      <c r="AB127" s="824"/>
      <c r="AC127" s="824"/>
      <c r="AD127" s="824"/>
      <c r="AE127" s="825"/>
      <c r="AF127" s="826" t="s">
        <v>129</v>
      </c>
      <c r="AG127" s="824"/>
      <c r="AH127" s="824"/>
      <c r="AI127" s="824"/>
      <c r="AJ127" s="825"/>
      <c r="AK127" s="826" t="s">
        <v>390</v>
      </c>
      <c r="AL127" s="824"/>
      <c r="AM127" s="824"/>
      <c r="AN127" s="824"/>
      <c r="AO127" s="825"/>
      <c r="AP127" s="871" t="s">
        <v>129</v>
      </c>
      <c r="AQ127" s="872"/>
      <c r="AR127" s="872"/>
      <c r="AS127" s="872"/>
      <c r="AT127" s="873"/>
      <c r="AU127" s="283"/>
      <c r="AV127" s="283"/>
      <c r="AW127" s="283"/>
      <c r="AX127" s="888" t="s">
        <v>477</v>
      </c>
      <c r="AY127" s="856"/>
      <c r="AZ127" s="856"/>
      <c r="BA127" s="856"/>
      <c r="BB127" s="856"/>
      <c r="BC127" s="856"/>
      <c r="BD127" s="856"/>
      <c r="BE127" s="857"/>
      <c r="BF127" s="855" t="s">
        <v>478</v>
      </c>
      <c r="BG127" s="856"/>
      <c r="BH127" s="856"/>
      <c r="BI127" s="856"/>
      <c r="BJ127" s="856"/>
      <c r="BK127" s="856"/>
      <c r="BL127" s="857"/>
      <c r="BM127" s="855" t="s">
        <v>479</v>
      </c>
      <c r="BN127" s="856"/>
      <c r="BO127" s="856"/>
      <c r="BP127" s="856"/>
      <c r="BQ127" s="856"/>
      <c r="BR127" s="856"/>
      <c r="BS127" s="857"/>
      <c r="BT127" s="855" t="s">
        <v>480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481</v>
      </c>
      <c r="CQ127" s="794"/>
      <c r="CR127" s="794"/>
      <c r="CS127" s="794"/>
      <c r="CT127" s="794"/>
      <c r="CU127" s="794"/>
      <c r="CV127" s="794"/>
      <c r="CW127" s="794"/>
      <c r="CX127" s="794"/>
      <c r="CY127" s="794"/>
      <c r="CZ127" s="794"/>
      <c r="DA127" s="794"/>
      <c r="DB127" s="794"/>
      <c r="DC127" s="794"/>
      <c r="DD127" s="794"/>
      <c r="DE127" s="794"/>
      <c r="DF127" s="795"/>
      <c r="DG127" s="860" t="s">
        <v>390</v>
      </c>
      <c r="DH127" s="861"/>
      <c r="DI127" s="861"/>
      <c r="DJ127" s="861"/>
      <c r="DK127" s="861"/>
      <c r="DL127" s="861" t="s">
        <v>433</v>
      </c>
      <c r="DM127" s="861"/>
      <c r="DN127" s="861"/>
      <c r="DO127" s="861"/>
      <c r="DP127" s="861"/>
      <c r="DQ127" s="861" t="s">
        <v>129</v>
      </c>
      <c r="DR127" s="861"/>
      <c r="DS127" s="861"/>
      <c r="DT127" s="861"/>
      <c r="DU127" s="861"/>
      <c r="DV127" s="838" t="s">
        <v>433</v>
      </c>
      <c r="DW127" s="838"/>
      <c r="DX127" s="838"/>
      <c r="DY127" s="838"/>
      <c r="DZ127" s="839"/>
    </row>
    <row r="128" spans="1:130" s="247" customFormat="1" ht="26.25" customHeight="1" thickBot="1" x14ac:dyDescent="0.2">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v>15008</v>
      </c>
      <c r="AB128" s="845"/>
      <c r="AC128" s="845"/>
      <c r="AD128" s="845"/>
      <c r="AE128" s="846"/>
      <c r="AF128" s="847">
        <v>16317</v>
      </c>
      <c r="AG128" s="845"/>
      <c r="AH128" s="845"/>
      <c r="AI128" s="845"/>
      <c r="AJ128" s="846"/>
      <c r="AK128" s="847">
        <v>14807</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129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433</v>
      </c>
      <c r="DH128" s="835"/>
      <c r="DI128" s="835"/>
      <c r="DJ128" s="835"/>
      <c r="DK128" s="835"/>
      <c r="DL128" s="835" t="s">
        <v>129</v>
      </c>
      <c r="DM128" s="835"/>
      <c r="DN128" s="835"/>
      <c r="DO128" s="835"/>
      <c r="DP128" s="835"/>
      <c r="DQ128" s="835" t="s">
        <v>433</v>
      </c>
      <c r="DR128" s="835"/>
      <c r="DS128" s="835"/>
      <c r="DT128" s="835"/>
      <c r="DU128" s="835"/>
      <c r="DV128" s="836" t="s">
        <v>433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2609635</v>
      </c>
      <c r="AB129" s="824"/>
      <c r="AC129" s="824"/>
      <c r="AD129" s="824"/>
      <c r="AE129" s="825"/>
      <c r="AF129" s="826">
        <v>2552696</v>
      </c>
      <c r="AG129" s="824"/>
      <c r="AH129" s="824"/>
      <c r="AI129" s="824"/>
      <c r="AJ129" s="825"/>
      <c r="AK129" s="826">
        <v>2496022</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433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369238</v>
      </c>
      <c r="AB130" s="824"/>
      <c r="AC130" s="824"/>
      <c r="AD130" s="824"/>
      <c r="AE130" s="825"/>
      <c r="AF130" s="826">
        <v>362393</v>
      </c>
      <c r="AG130" s="824"/>
      <c r="AH130" s="824"/>
      <c r="AI130" s="824"/>
      <c r="AJ130" s="825"/>
      <c r="AK130" s="826">
        <v>343383</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8.5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2240397</v>
      </c>
      <c r="AB131" s="807"/>
      <c r="AC131" s="807"/>
      <c r="AD131" s="807"/>
      <c r="AE131" s="808"/>
      <c r="AF131" s="809">
        <v>2190303</v>
      </c>
      <c r="AG131" s="807"/>
      <c r="AH131" s="807"/>
      <c r="AI131" s="807"/>
      <c r="AJ131" s="808"/>
      <c r="AK131" s="809">
        <v>2152639</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9.4400679879999991</v>
      </c>
      <c r="AB132" s="787"/>
      <c r="AC132" s="787"/>
      <c r="AD132" s="787"/>
      <c r="AE132" s="788"/>
      <c r="AF132" s="789">
        <v>7.4633509609999997</v>
      </c>
      <c r="AG132" s="787"/>
      <c r="AH132" s="787"/>
      <c r="AI132" s="787"/>
      <c r="AJ132" s="788"/>
      <c r="AK132" s="789">
        <v>8.6063199640000008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8.3000000000000007</v>
      </c>
      <c r="AB133" s="766"/>
      <c r="AC133" s="766"/>
      <c r="AD133" s="766"/>
      <c r="AE133" s="767"/>
      <c r="AF133" s="765">
        <v>7.7</v>
      </c>
      <c r="AG133" s="766"/>
      <c r="AH133" s="766"/>
      <c r="AI133" s="766"/>
      <c r="AJ133" s="767"/>
      <c r="AK133" s="765">
        <v>8.5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ZVQtfx66138lQF4otfWAhLSTwfwjukLVFUUTVGwteZOSqR/LFk7+p6LTUx39yTWFYAxrCvYrXeQqTXsrK+yZw==" saltValue="+ocrIOfSxCA6dyrvpciE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B68:P68"/>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E70" zoomScaleNormal="85" zoomScaleSheetLayoutView="100" workbookViewId="0">
      <selection activeCell="CV50" sqref="CV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r535Gm9/qQTv85wFjd61hKKzD7x3Ue9pe8I145nBWFXRPKyxSklQn23AsLP10AUcZBN1TSk/1aV2/mXDU6kig==" saltValue="MlkQEIOuEX59TK0jRFbZ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9" zoomScaleNormal="100" zoomScaleSheetLayoutView="55" workbookViewId="0">
      <selection activeCell="AP77" sqref="AP7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rGQ5LVHHuw4KL7BdeM5F5zaU3iCPgedj36P3BoZ6AyCWYNb/nJFkZRBexmqdGoFB6IU9WEyObmCc6/Z62HvQ==" saltValue="tW6jVaJAo+4o5faRF1wQ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L1" zoomScale="75" zoomScaleSheetLayoutView="75" workbookViewId="0">
      <selection activeCell="AP77" sqref="AP77:AT7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813686</v>
      </c>
      <c r="AP9" s="313">
        <v>164215</v>
      </c>
      <c r="AQ9" s="314">
        <v>140211</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25995</v>
      </c>
      <c r="AP10" s="316">
        <v>5246</v>
      </c>
      <c r="AQ10" s="317">
        <v>17469</v>
      </c>
      <c r="AR10" s="318">
        <v>-70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246467</v>
      </c>
      <c r="AP11" s="316">
        <v>49741</v>
      </c>
      <c r="AQ11" s="317">
        <v>23430</v>
      </c>
      <c r="AR11" s="318">
        <v>112.3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t="s">
        <v>508</v>
      </c>
      <c r="AP12" s="316" t="s">
        <v>508</v>
      </c>
      <c r="AQ12" s="317">
        <v>2927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t="s">
        <v>508</v>
      </c>
      <c r="AP14" s="316" t="s">
        <v>508</v>
      </c>
      <c r="AQ14" s="317">
        <v>6472</v>
      </c>
      <c r="AR14" s="318" t="s">
        <v>508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9397</v>
      </c>
      <c r="AP15" s="316">
        <v>1896</v>
      </c>
      <c r="AQ15" s="317">
        <v>3599</v>
      </c>
      <c r="AR15" s="318">
        <v>-47.3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-77527</v>
      </c>
      <c r="AP16" s="316">
        <v>-15646</v>
      </c>
      <c r="AQ16" s="317">
        <v>-14458</v>
      </c>
      <c r="AR16" s="318">
        <v>8.1999999999999993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1018018</v>
      </c>
      <c r="AP17" s="316">
        <v>205453</v>
      </c>
      <c r="AQ17" s="317">
        <v>179649</v>
      </c>
      <c r="AR17" s="318">
        <v>14.4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19.37</v>
      </c>
      <c r="AP21" s="329">
        <v>16.079999999999998</v>
      </c>
      <c r="AQ21" s="330">
        <v>3.29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97.8</v>
      </c>
      <c r="AP22" s="334">
        <v>96</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384192</v>
      </c>
      <c r="AP32" s="343">
        <v>77536</v>
      </c>
      <c r="AQ32" s="344">
        <v>107391</v>
      </c>
      <c r="AR32" s="345">
        <v>-27.8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508</v>
      </c>
      <c r="AP33" s="343" t="s">
        <v>508</v>
      </c>
      <c r="AQ33" s="344">
        <v>130</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508</v>
      </c>
      <c r="AP34" s="343" t="s">
        <v>508</v>
      </c>
      <c r="AQ34" s="344">
        <v>239</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67266</v>
      </c>
      <c r="AP35" s="343">
        <v>13575</v>
      </c>
      <c r="AQ35" s="344">
        <v>23019</v>
      </c>
      <c r="AR35" s="345">
        <v>-41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91993</v>
      </c>
      <c r="AP36" s="343">
        <v>18566</v>
      </c>
      <c r="AQ36" s="344">
        <v>3575</v>
      </c>
      <c r="AR36" s="345">
        <v>419.3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t="s">
        <v>508</v>
      </c>
      <c r="AP37" s="343" t="s">
        <v>508</v>
      </c>
      <c r="AQ37" s="344">
        <v>750</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v>2</v>
      </c>
      <c r="AP38" s="346">
        <v>0</v>
      </c>
      <c r="AQ38" s="347">
        <v>17</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v>-14807</v>
      </c>
      <c r="AP39" s="343">
        <v>-2988</v>
      </c>
      <c r="AQ39" s="344">
        <v>-4961</v>
      </c>
      <c r="AR39" s="345">
        <v>-39.799999999999997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-343383</v>
      </c>
      <c r="AP40" s="343">
        <v>-69300</v>
      </c>
      <c r="AQ40" s="344">
        <v>-92273</v>
      </c>
      <c r="AR40" s="345">
        <v>-24.9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185263</v>
      </c>
      <c r="AP41" s="343">
        <v>37389</v>
      </c>
      <c r="AQ41" s="344">
        <v>37889</v>
      </c>
      <c r="AR41" s="345">
        <v>-1.3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184106</v>
      </c>
      <c r="AN51" s="365">
        <v>33608</v>
      </c>
      <c r="AO51" s="366">
        <v>-36</v>
      </c>
      <c r="AP51" s="367">
        <v>162193</v>
      </c>
      <c r="AQ51" s="368">
        <v>-7.7</v>
      </c>
      <c r="AR51" s="369">
        <v>-28.3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153548</v>
      </c>
      <c r="AN52" s="373">
        <v>28030</v>
      </c>
      <c r="AO52" s="374">
        <v>-37.299999999999997</v>
      </c>
      <c r="AP52" s="375">
        <v>79985</v>
      </c>
      <c r="AQ52" s="376">
        <v>-8.8000000000000007</v>
      </c>
      <c r="AR52" s="377">
        <v>-28.5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365759</v>
      </c>
      <c r="AN53" s="365">
        <v>68264</v>
      </c>
      <c r="AO53" s="366">
        <v>103.1</v>
      </c>
      <c r="AP53" s="367">
        <v>168868</v>
      </c>
      <c r="AQ53" s="368">
        <v>4.0999999999999996</v>
      </c>
      <c r="AR53" s="369">
        <v>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113485</v>
      </c>
      <c r="AN54" s="373">
        <v>21180</v>
      </c>
      <c r="AO54" s="374">
        <v>-24.4</v>
      </c>
      <c r="AP54" s="375">
        <v>79360</v>
      </c>
      <c r="AQ54" s="376">
        <v>-0.8</v>
      </c>
      <c r="AR54" s="377">
        <v>-23.6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1929408</v>
      </c>
      <c r="AN55" s="365">
        <v>368841</v>
      </c>
      <c r="AO55" s="366">
        <v>440.3</v>
      </c>
      <c r="AP55" s="367">
        <v>202870</v>
      </c>
      <c r="AQ55" s="368">
        <v>20.100000000000001</v>
      </c>
      <c r="AR55" s="369">
        <v>420.2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210601</v>
      </c>
      <c r="AN56" s="373">
        <v>40260</v>
      </c>
      <c r="AO56" s="374">
        <v>90.1</v>
      </c>
      <c r="AP56" s="375">
        <v>79735</v>
      </c>
      <c r="AQ56" s="376">
        <v>0.5</v>
      </c>
      <c r="AR56" s="377">
        <v>89.6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649389</v>
      </c>
      <c r="AN57" s="365">
        <v>127556</v>
      </c>
      <c r="AO57" s="366">
        <v>-65.400000000000006</v>
      </c>
      <c r="AP57" s="367">
        <v>167497</v>
      </c>
      <c r="AQ57" s="368">
        <v>-17.399999999999999</v>
      </c>
      <c r="AR57" s="369">
        <v>-48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431294</v>
      </c>
      <c r="AN58" s="373">
        <v>84717</v>
      </c>
      <c r="AO58" s="374">
        <v>110.4</v>
      </c>
      <c r="AP58" s="375">
        <v>82571</v>
      </c>
      <c r="AQ58" s="376">
        <v>3.6</v>
      </c>
      <c r="AR58" s="377">
        <v>106.8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480238</v>
      </c>
      <c r="AN59" s="365">
        <v>96920</v>
      </c>
      <c r="AO59" s="366">
        <v>-24</v>
      </c>
      <c r="AP59" s="367">
        <v>190274</v>
      </c>
      <c r="AQ59" s="368">
        <v>13.6</v>
      </c>
      <c r="AR59" s="369">
        <v>-37.6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386982</v>
      </c>
      <c r="AN60" s="373">
        <v>78099</v>
      </c>
      <c r="AO60" s="374">
        <v>-7.8</v>
      </c>
      <c r="AP60" s="375">
        <v>88584</v>
      </c>
      <c r="AQ60" s="376">
        <v>7.3</v>
      </c>
      <c r="AR60" s="377">
        <v>-15.1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721780</v>
      </c>
      <c r="AN61" s="380">
        <v>139038</v>
      </c>
      <c r="AO61" s="381">
        <v>83.6</v>
      </c>
      <c r="AP61" s="382">
        <v>178340</v>
      </c>
      <c r="AQ61" s="383">
        <v>2.5</v>
      </c>
      <c r="AR61" s="369">
        <v>81.099999999999994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259182</v>
      </c>
      <c r="AN62" s="373">
        <v>50457</v>
      </c>
      <c r="AO62" s="374">
        <v>26.2</v>
      </c>
      <c r="AP62" s="375">
        <v>82047</v>
      </c>
      <c r="AQ62" s="376">
        <v>0.4</v>
      </c>
      <c r="AR62" s="377">
        <v>25.8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P4kOpZGbPzuRLYz74q/qx5vDRgRHsOrIJP/yicosL7UhvgCPjejR/IzLcXgLp7Y6CW0ZfG+MZHlHXUIq+fw/Q==" saltValue="XIv9qWEWsdIDgR4BH1zx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P77" sqref="AP77:AT7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d/hYFtMCQL0et7Kj/uz+jxg510X8c6vfoP5AzeQKUY9sR9Kg1H6L031a1B2ixp2/Fs2taDNwrmccGpEKi+Txvg==" saltValue="RUPmsLTcobC4MSdaBksu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86" zoomScaleNormal="86" zoomScaleSheetLayoutView="55" workbookViewId="0">
      <selection activeCell="AH116" sqref="AH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dPjR6UIMD6Cui0WUEv5yNY8aBkSlZNQgszIfibvw8zWv6xuKq0oo+rC0/Xh9AHSqjhdw0+dq/o/FmxgrX1BUmA==" saltValue="NQjQBudSOZTMrJaPfjMt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8" zoomScaleSheetLayoutView="100" workbookViewId="0">
      <selection activeCell="AP77" sqref="AP77:AT7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30.54</v>
      </c>
      <c r="G47" s="12">
        <v>28.45</v>
      </c>
      <c r="H47" s="12">
        <v>26.33</v>
      </c>
      <c r="I47" s="12">
        <v>32.049999999999997</v>
      </c>
      <c r="J47" s="13">
        <v>33.56</v>
      </c>
    </row>
    <row r="48" spans="2:10" ht="57.75" customHeight="1" x14ac:dyDescent="0.15">
      <c r="B48" s="14"/>
      <c r="C48" s="1200" t="s">
        <v>4</v>
      </c>
      <c r="D48" s="1200"/>
      <c r="E48" s="1201"/>
      <c r="F48" s="15">
        <v>7.18</v>
      </c>
      <c r="G48" s="16">
        <v>8.5</v>
      </c>
      <c r="H48" s="16">
        <v>8.23</v>
      </c>
      <c r="I48" s="16">
        <v>3.34</v>
      </c>
      <c r="J48" s="17">
        <v>3.22</v>
      </c>
    </row>
    <row r="49" spans="2:10" ht="57.75" customHeight="1" thickBot="1" x14ac:dyDescent="0.2">
      <c r="B49" s="18"/>
      <c r="C49" s="1202" t="s">
        <v>5</v>
      </c>
      <c r="D49" s="1202"/>
      <c r="E49" s="1203"/>
      <c r="F49" s="19">
        <v>3.38</v>
      </c>
      <c r="G49" s="20" t="s">
        <v>555</v>
      </c>
      <c r="H49" s="20" t="s">
        <v>556</v>
      </c>
      <c r="I49" s="20">
        <v>0.05</v>
      </c>
      <c r="J49" s="21">
        <v>0.59</v>
      </c>
    </row>
    <row r="50" spans="2:10" ht="13.5" customHeight="1" x14ac:dyDescent="0.15"/>
  </sheetData>
  <sheetProtection algorithmName="SHA-512" hashValue="0MOL7HuBG1gnu1xIGzGXrvB6D5dC2RZ4eYmAjxB6FCGw53tMEFNenHojYYA4F+x8lLSs3wdRoaQKVIqj5vHNIw==" saltValue="LjYwqn/OJEMcVrOmBtR/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AP77" sqref="AP77:AT7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557</v>
      </c>
      <c r="D34" s="1210"/>
      <c r="E34" s="1211"/>
      <c r="F34" s="32">
        <v>7.18</v>
      </c>
      <c r="G34" s="33">
        <v>8.49</v>
      </c>
      <c r="H34" s="33">
        <v>8.23</v>
      </c>
      <c r="I34" s="33">
        <v>3.33</v>
      </c>
      <c r="J34" s="34">
        <v>3.22</v>
      </c>
      <c r="K34" s="22"/>
      <c r="L34" s="22"/>
      <c r="M34" s="22"/>
      <c r="N34" s="22"/>
      <c r="O34" s="22"/>
      <c r="P34" s="22"/>
    </row>
    <row r="35" spans="1:16" ht="39" customHeight="1" x14ac:dyDescent="0.15">
      <c r="A35" s="22"/>
      <c r="B35" s="35"/>
      <c r="C35" s="1204" t="s">
        <v>558</v>
      </c>
      <c r="D35" s="1205"/>
      <c r="E35" s="1206"/>
      <c r="F35" s="36">
        <v>1.1000000000000001</v>
      </c>
      <c r="G35" s="37">
        <v>1.57</v>
      </c>
      <c r="H35" s="37">
        <v>2.31</v>
      </c>
      <c r="I35" s="37">
        <v>2.46</v>
      </c>
      <c r="J35" s="38">
        <v>2.86</v>
      </c>
      <c r="K35" s="22"/>
      <c r="L35" s="22"/>
      <c r="M35" s="22"/>
      <c r="N35" s="22"/>
      <c r="O35" s="22"/>
      <c r="P35" s="22"/>
    </row>
    <row r="36" spans="1:16" ht="39" customHeight="1" x14ac:dyDescent="0.15">
      <c r="A36" s="22"/>
      <c r="B36" s="35"/>
      <c r="C36" s="1204" t="s">
        <v>559</v>
      </c>
      <c r="D36" s="1205"/>
      <c r="E36" s="1206"/>
      <c r="F36" s="36">
        <v>1.4</v>
      </c>
      <c r="G36" s="37">
        <v>2.56</v>
      </c>
      <c r="H36" s="37">
        <v>0.77</v>
      </c>
      <c r="I36" s="37">
        <v>0.24</v>
      </c>
      <c r="J36" s="38">
        <v>0.77</v>
      </c>
      <c r="K36" s="22"/>
      <c r="L36" s="22"/>
      <c r="M36" s="22"/>
      <c r="N36" s="22"/>
      <c r="O36" s="22"/>
      <c r="P36" s="22"/>
    </row>
    <row r="37" spans="1:16" ht="39" customHeight="1" x14ac:dyDescent="0.15">
      <c r="A37" s="22"/>
      <c r="B37" s="35"/>
      <c r="C37" s="1204" t="s">
        <v>560</v>
      </c>
      <c r="D37" s="1205"/>
      <c r="E37" s="1206"/>
      <c r="F37" s="36">
        <v>0.57999999999999996</v>
      </c>
      <c r="G37" s="37">
        <v>1</v>
      </c>
      <c r="H37" s="37">
        <v>0.62</v>
      </c>
      <c r="I37" s="37">
        <v>0.24</v>
      </c>
      <c r="J37" s="38">
        <v>0.33</v>
      </c>
      <c r="K37" s="22"/>
      <c r="L37" s="22"/>
      <c r="M37" s="22"/>
      <c r="N37" s="22"/>
      <c r="O37" s="22"/>
      <c r="P37" s="22"/>
    </row>
    <row r="38" spans="1:16" ht="39" customHeight="1" x14ac:dyDescent="0.15">
      <c r="A38" s="22"/>
      <c r="B38" s="35"/>
      <c r="C38" s="1204" t="s">
        <v>561</v>
      </c>
      <c r="D38" s="1205"/>
      <c r="E38" s="1206"/>
      <c r="F38" s="36">
        <v>0.02</v>
      </c>
      <c r="G38" s="37">
        <v>0.06</v>
      </c>
      <c r="H38" s="37">
        <v>0.01</v>
      </c>
      <c r="I38" s="37">
        <v>0.04</v>
      </c>
      <c r="J38" s="38">
        <v>7.0000000000000007E-2</v>
      </c>
      <c r="K38" s="22"/>
      <c r="L38" s="22"/>
      <c r="M38" s="22"/>
      <c r="N38" s="22"/>
      <c r="O38" s="22"/>
      <c r="P38" s="22"/>
    </row>
    <row r="39" spans="1:16" ht="39" customHeight="1" x14ac:dyDescent="0.15">
      <c r="A39" s="22"/>
      <c r="B39" s="35"/>
      <c r="C39" s="1204" t="s">
        <v>562</v>
      </c>
      <c r="D39" s="1205"/>
      <c r="E39" s="1206"/>
      <c r="F39" s="36">
        <v>0</v>
      </c>
      <c r="G39" s="37">
        <v>0</v>
      </c>
      <c r="H39" s="37">
        <v>0</v>
      </c>
      <c r="I39" s="37">
        <v>0.02</v>
      </c>
      <c r="J39" s="38">
        <v>0.01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564</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3XnvIx/ZKNL24fWBoSEnZpao8AbW/rwy/w9H6ETueoO2mdfbaeL7ygb+92Tm736w38isEn1nSuOAkBIa+D0Yg==" saltValue="voB5f1SZi4XGt+6CoCA/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9" zoomScaleSheetLayoutView="55" workbookViewId="0">
      <selection activeCell="AP77" sqref="AP77:AT7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399</v>
      </c>
      <c r="L45" s="60">
        <v>381</v>
      </c>
      <c r="M45" s="60">
        <v>414</v>
      </c>
      <c r="N45" s="60">
        <v>378</v>
      </c>
      <c r="O45" s="61">
        <v>384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x14ac:dyDescent="0.15">
      <c r="A48" s="48"/>
      <c r="B48" s="1232"/>
      <c r="C48" s="1233"/>
      <c r="D48" s="62"/>
      <c r="E48" s="1214" t="s">
        <v>15</v>
      </c>
      <c r="F48" s="1214"/>
      <c r="G48" s="1214"/>
      <c r="H48" s="1214"/>
      <c r="I48" s="1214"/>
      <c r="J48" s="1215"/>
      <c r="K48" s="63">
        <v>55</v>
      </c>
      <c r="L48" s="64">
        <v>33</v>
      </c>
      <c r="M48" s="64">
        <v>82</v>
      </c>
      <c r="N48" s="64">
        <v>68</v>
      </c>
      <c r="O48" s="65">
        <v>67</v>
      </c>
      <c r="P48" s="48"/>
      <c r="Q48" s="48"/>
      <c r="R48" s="48"/>
      <c r="S48" s="48"/>
      <c r="T48" s="48"/>
      <c r="U48" s="48"/>
    </row>
    <row r="49" spans="1:21" ht="30.75" customHeight="1" x14ac:dyDescent="0.15">
      <c r="A49" s="48"/>
      <c r="B49" s="1232"/>
      <c r="C49" s="1233"/>
      <c r="D49" s="62"/>
      <c r="E49" s="1214" t="s">
        <v>16</v>
      </c>
      <c r="F49" s="1214"/>
      <c r="G49" s="1214"/>
      <c r="H49" s="1214"/>
      <c r="I49" s="1214"/>
      <c r="J49" s="1215"/>
      <c r="K49" s="63">
        <v>93</v>
      </c>
      <c r="L49" s="64">
        <v>93</v>
      </c>
      <c r="M49" s="64">
        <v>94</v>
      </c>
      <c r="N49" s="64">
        <v>97</v>
      </c>
      <c r="O49" s="65">
        <v>92</v>
      </c>
      <c r="P49" s="48"/>
      <c r="Q49" s="48"/>
      <c r="R49" s="48"/>
      <c r="S49" s="48"/>
      <c r="T49" s="48"/>
      <c r="U49" s="48"/>
    </row>
    <row r="50" spans="1:21" ht="30.75" customHeight="1" x14ac:dyDescent="0.15">
      <c r="A50" s="48"/>
      <c r="B50" s="1232"/>
      <c r="C50" s="1233"/>
      <c r="D50" s="62"/>
      <c r="E50" s="1214" t="s">
        <v>17</v>
      </c>
      <c r="F50" s="1214"/>
      <c r="G50" s="1214"/>
      <c r="H50" s="1214"/>
      <c r="I50" s="1214"/>
      <c r="J50" s="1215"/>
      <c r="K50" s="63">
        <v>5</v>
      </c>
      <c r="L50" s="64">
        <v>5</v>
      </c>
      <c r="M50" s="64">
        <v>5</v>
      </c>
      <c r="N50" s="64" t="s">
        <v>508</v>
      </c>
      <c r="O50" s="65" t="s">
        <v>508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508</v>
      </c>
      <c r="L51" s="64" t="s">
        <v>508</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334</v>
      </c>
      <c r="L52" s="64">
        <v>367</v>
      </c>
      <c r="M52" s="64">
        <v>384</v>
      </c>
      <c r="N52" s="64">
        <v>378</v>
      </c>
      <c r="O52" s="65">
        <v>359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218</v>
      </c>
      <c r="L53" s="69">
        <v>145</v>
      </c>
      <c r="M53" s="69">
        <v>211</v>
      </c>
      <c r="N53" s="69">
        <v>165</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vLSU5hHtI83NqKFKy74TG7oUki3ShClMYAtFcU7jC+xk1d6XozKeM/5bf3fI9joIxOgtMnGsbuOKlvfp8uMFQ==" saltValue="JoQMBuyUeWOEnlRc2UqA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election activeCell="AP77" sqref="AP77:AT7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0" t="s">
        <v>30</v>
      </c>
      <c r="C41" s="1251"/>
      <c r="D41" s="102"/>
      <c r="E41" s="1252" t="s">
        <v>31</v>
      </c>
      <c r="F41" s="1252"/>
      <c r="G41" s="1252"/>
      <c r="H41" s="1253"/>
      <c r="I41" s="103">
        <v>4297</v>
      </c>
      <c r="J41" s="104">
        <v>4261</v>
      </c>
      <c r="K41" s="104">
        <v>4602</v>
      </c>
      <c r="L41" s="104">
        <v>4692</v>
      </c>
      <c r="M41" s="105">
        <v>4706</v>
      </c>
    </row>
    <row r="42" spans="2:13" ht="27.75" customHeight="1" x14ac:dyDescent="0.15">
      <c r="B42" s="1240"/>
      <c r="C42" s="1241"/>
      <c r="D42" s="106"/>
      <c r="E42" s="1244" t="s">
        <v>32</v>
      </c>
      <c r="F42" s="1244"/>
      <c r="G42" s="1244"/>
      <c r="H42" s="1245"/>
      <c r="I42" s="107">
        <v>10</v>
      </c>
      <c r="J42" s="108">
        <v>5</v>
      </c>
      <c r="K42" s="108">
        <v>47</v>
      </c>
      <c r="L42" s="108">
        <v>42</v>
      </c>
      <c r="M42" s="109" t="s">
        <v>508</v>
      </c>
    </row>
    <row r="43" spans="2:13" ht="27.75" customHeight="1" x14ac:dyDescent="0.15">
      <c r="B43" s="1240"/>
      <c r="C43" s="1241"/>
      <c r="D43" s="106"/>
      <c r="E43" s="1244" t="s">
        <v>33</v>
      </c>
      <c r="F43" s="1244"/>
      <c r="G43" s="1244"/>
      <c r="H43" s="1245"/>
      <c r="I43" s="107">
        <v>285</v>
      </c>
      <c r="J43" s="108">
        <v>235</v>
      </c>
      <c r="K43" s="108">
        <v>778</v>
      </c>
      <c r="L43" s="108">
        <v>712</v>
      </c>
      <c r="M43" s="109">
        <v>718</v>
      </c>
    </row>
    <row r="44" spans="2:13" ht="27.75" customHeight="1" x14ac:dyDescent="0.15">
      <c r="B44" s="1240"/>
      <c r="C44" s="1241"/>
      <c r="D44" s="106"/>
      <c r="E44" s="1244" t="s">
        <v>34</v>
      </c>
      <c r="F44" s="1244"/>
      <c r="G44" s="1244"/>
      <c r="H44" s="1245"/>
      <c r="I44" s="107">
        <v>452</v>
      </c>
      <c r="J44" s="108">
        <v>582</v>
      </c>
      <c r="K44" s="108">
        <v>493</v>
      </c>
      <c r="L44" s="108">
        <v>401</v>
      </c>
      <c r="M44" s="109">
        <v>305</v>
      </c>
    </row>
    <row r="45" spans="2:13" ht="27.75" customHeight="1" x14ac:dyDescent="0.15">
      <c r="B45" s="1240"/>
      <c r="C45" s="1241"/>
      <c r="D45" s="106"/>
      <c r="E45" s="1244" t="s">
        <v>35</v>
      </c>
      <c r="F45" s="1244"/>
      <c r="G45" s="1244"/>
      <c r="H45" s="1245"/>
      <c r="I45" s="107">
        <v>923</v>
      </c>
      <c r="J45" s="108">
        <v>949</v>
      </c>
      <c r="K45" s="108">
        <v>921</v>
      </c>
      <c r="L45" s="108">
        <v>980</v>
      </c>
      <c r="M45" s="109">
        <v>870</v>
      </c>
    </row>
    <row r="46" spans="2:13" ht="27.75" customHeight="1" x14ac:dyDescent="0.15">
      <c r="B46" s="1240"/>
      <c r="C46" s="1241"/>
      <c r="D46" s="110"/>
      <c r="E46" s="1244" t="s">
        <v>36</v>
      </c>
      <c r="F46" s="1244"/>
      <c r="G46" s="1244"/>
      <c r="H46" s="1245"/>
      <c r="I46" s="107" t="s">
        <v>508</v>
      </c>
      <c r="J46" s="108" t="s">
        <v>508</v>
      </c>
      <c r="K46" s="108" t="s">
        <v>508</v>
      </c>
      <c r="L46" s="108" t="s">
        <v>508</v>
      </c>
      <c r="M46" s="109" t="s">
        <v>508</v>
      </c>
    </row>
    <row r="47" spans="2:13" ht="27.75" customHeight="1" x14ac:dyDescent="0.15">
      <c r="B47" s="1240"/>
      <c r="C47" s="1241"/>
      <c r="D47" s="111"/>
      <c r="E47" s="1254" t="s">
        <v>37</v>
      </c>
      <c r="F47" s="1255"/>
      <c r="G47" s="1255"/>
      <c r="H47" s="1256"/>
      <c r="I47" s="107" t="s">
        <v>508</v>
      </c>
      <c r="J47" s="108" t="s">
        <v>508</v>
      </c>
      <c r="K47" s="108" t="s">
        <v>508</v>
      </c>
      <c r="L47" s="108" t="s">
        <v>508</v>
      </c>
      <c r="M47" s="109" t="s">
        <v>508</v>
      </c>
    </row>
    <row r="48" spans="2:13" ht="27.75" customHeight="1" x14ac:dyDescent="0.15">
      <c r="B48" s="1240"/>
      <c r="C48" s="1241"/>
      <c r="D48" s="106"/>
      <c r="E48" s="1244" t="s">
        <v>38</v>
      </c>
      <c r="F48" s="1244"/>
      <c r="G48" s="1244"/>
      <c r="H48" s="1245"/>
      <c r="I48" s="107" t="s">
        <v>508</v>
      </c>
      <c r="J48" s="108" t="s">
        <v>508</v>
      </c>
      <c r="K48" s="108" t="s">
        <v>508</v>
      </c>
      <c r="L48" s="108" t="s">
        <v>508</v>
      </c>
      <c r="M48" s="109" t="s">
        <v>508</v>
      </c>
    </row>
    <row r="49" spans="2:13" ht="27.75" customHeight="1" x14ac:dyDescent="0.15">
      <c r="B49" s="1242"/>
      <c r="C49" s="1243"/>
      <c r="D49" s="106"/>
      <c r="E49" s="1244" t="s">
        <v>39</v>
      </c>
      <c r="F49" s="1244"/>
      <c r="G49" s="1244"/>
      <c r="H49" s="1245"/>
      <c r="I49" s="107" t="s">
        <v>508</v>
      </c>
      <c r="J49" s="108" t="s">
        <v>508</v>
      </c>
      <c r="K49" s="108" t="s">
        <v>508</v>
      </c>
      <c r="L49" s="108" t="s">
        <v>508</v>
      </c>
      <c r="M49" s="109" t="s">
        <v>508</v>
      </c>
    </row>
    <row r="50" spans="2:13" ht="27.75" customHeight="1" x14ac:dyDescent="0.15">
      <c r="B50" s="1238" t="s">
        <v>40</v>
      </c>
      <c r="C50" s="1239"/>
      <c r="D50" s="112"/>
      <c r="E50" s="1244" t="s">
        <v>41</v>
      </c>
      <c r="F50" s="1244"/>
      <c r="G50" s="1244"/>
      <c r="H50" s="1245"/>
      <c r="I50" s="107">
        <v>2749</v>
      </c>
      <c r="J50" s="108">
        <v>2999</v>
      </c>
      <c r="K50" s="108">
        <v>3275</v>
      </c>
      <c r="L50" s="108">
        <v>3626</v>
      </c>
      <c r="M50" s="109">
        <v>3735</v>
      </c>
    </row>
    <row r="51" spans="2:13" ht="27.75" customHeight="1" x14ac:dyDescent="0.15">
      <c r="B51" s="1240"/>
      <c r="C51" s="1241"/>
      <c r="D51" s="106"/>
      <c r="E51" s="1244" t="s">
        <v>42</v>
      </c>
      <c r="F51" s="1244"/>
      <c r="G51" s="1244"/>
      <c r="H51" s="1245"/>
      <c r="I51" s="107">
        <v>94</v>
      </c>
      <c r="J51" s="108">
        <v>81</v>
      </c>
      <c r="K51" s="108">
        <v>88</v>
      </c>
      <c r="L51" s="108">
        <v>71</v>
      </c>
      <c r="M51" s="109">
        <v>39</v>
      </c>
    </row>
    <row r="52" spans="2:13" ht="27.75" customHeight="1" x14ac:dyDescent="0.15">
      <c r="B52" s="1242"/>
      <c r="C52" s="1243"/>
      <c r="D52" s="106"/>
      <c r="E52" s="1244" t="s">
        <v>43</v>
      </c>
      <c r="F52" s="1244"/>
      <c r="G52" s="1244"/>
      <c r="H52" s="1245"/>
      <c r="I52" s="107">
        <v>3529</v>
      </c>
      <c r="J52" s="108">
        <v>3681</v>
      </c>
      <c r="K52" s="108">
        <v>4112</v>
      </c>
      <c r="L52" s="108">
        <v>4405</v>
      </c>
      <c r="M52" s="109">
        <v>4344</v>
      </c>
    </row>
    <row r="53" spans="2:13" ht="27.75" customHeight="1" thickBot="1" x14ac:dyDescent="0.2">
      <c r="B53" s="1246" t="s">
        <v>44</v>
      </c>
      <c r="C53" s="1247"/>
      <c r="D53" s="113"/>
      <c r="E53" s="1248" t="s">
        <v>45</v>
      </c>
      <c r="F53" s="1248"/>
      <c r="G53" s="1248"/>
      <c r="H53" s="1249"/>
      <c r="I53" s="114">
        <v>-405</v>
      </c>
      <c r="J53" s="115">
        <v>-729</v>
      </c>
      <c r="K53" s="115">
        <v>-635</v>
      </c>
      <c r="L53" s="115">
        <v>-1275</v>
      </c>
      <c r="M53" s="116">
        <v>-1519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3HqPBdOFp3q/mIOTIdH64AZ5ZznYMGGJc2a/rdwatBhLiz66QwNK1dd0X5xveQjOJjpS/7B5wQfoX9UDfE5w==" saltValue="uFcXfKWGbFqPV0lbGmcD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P77" sqref="AP77:AT7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687</v>
      </c>
      <c r="G55" s="128">
        <v>818</v>
      </c>
      <c r="H55" s="129">
        <v>838</v>
      </c>
    </row>
    <row r="56" spans="2:8" ht="52.5" customHeight="1" x14ac:dyDescent="0.15">
      <c r="B56" s="130"/>
      <c r="C56" s="1267" t="s">
        <v>49</v>
      </c>
      <c r="D56" s="1267"/>
      <c r="E56" s="1268"/>
      <c r="F56" s="131">
        <v>551</v>
      </c>
      <c r="G56" s="131">
        <v>561</v>
      </c>
      <c r="H56" s="132">
        <v>574</v>
      </c>
    </row>
    <row r="57" spans="2:8" ht="53.25" customHeight="1" x14ac:dyDescent="0.15">
      <c r="B57" s="130"/>
      <c r="C57" s="1269" t="s">
        <v>50</v>
      </c>
      <c r="D57" s="1269"/>
      <c r="E57" s="1270"/>
      <c r="F57" s="133">
        <v>1939</v>
      </c>
      <c r="G57" s="133">
        <v>2128</v>
      </c>
      <c r="H57" s="134">
        <v>2199</v>
      </c>
    </row>
    <row r="58" spans="2:8" ht="45.75" customHeight="1" x14ac:dyDescent="0.15">
      <c r="B58" s="135"/>
      <c r="C58" s="1257" t="s">
        <v>575</v>
      </c>
      <c r="D58" s="1258"/>
      <c r="E58" s="1259"/>
      <c r="F58" s="136">
        <v>909</v>
      </c>
      <c r="G58" s="136">
        <v>1022</v>
      </c>
      <c r="H58" s="137">
        <v>931</v>
      </c>
    </row>
    <row r="59" spans="2:8" ht="45.75" customHeight="1" x14ac:dyDescent="0.15">
      <c r="B59" s="135"/>
      <c r="C59" s="1257" t="s">
        <v>576</v>
      </c>
      <c r="D59" s="1258"/>
      <c r="E59" s="1259"/>
      <c r="F59" s="136">
        <v>311</v>
      </c>
      <c r="G59" s="136">
        <v>484</v>
      </c>
      <c r="H59" s="137">
        <v>693</v>
      </c>
    </row>
    <row r="60" spans="2:8" ht="45.75" customHeight="1" x14ac:dyDescent="0.15">
      <c r="B60" s="135"/>
      <c r="C60" s="1257" t="s">
        <v>577</v>
      </c>
      <c r="D60" s="1258"/>
      <c r="E60" s="1259"/>
      <c r="F60" s="136">
        <v>637</v>
      </c>
      <c r="G60" s="136">
        <v>570</v>
      </c>
      <c r="H60" s="137">
        <v>523</v>
      </c>
    </row>
    <row r="61" spans="2:8" ht="45.75" customHeight="1" x14ac:dyDescent="0.15">
      <c r="B61" s="135"/>
      <c r="C61" s="1257" t="s">
        <v>578</v>
      </c>
      <c r="D61" s="1258"/>
      <c r="E61" s="1259"/>
      <c r="F61" s="136">
        <v>31</v>
      </c>
      <c r="G61" s="136">
        <v>31</v>
      </c>
      <c r="H61" s="137">
        <v>31</v>
      </c>
    </row>
    <row r="62" spans="2:8" ht="45.75" customHeight="1" thickBot="1" x14ac:dyDescent="0.2">
      <c r="B62" s="138"/>
      <c r="C62" s="1260" t="s">
        <v>579</v>
      </c>
      <c r="D62" s="1261"/>
      <c r="E62" s="1262"/>
      <c r="F62" s="139">
        <v>15</v>
      </c>
      <c r="G62" s="139">
        <v>15</v>
      </c>
      <c r="H62" s="140">
        <v>15</v>
      </c>
    </row>
    <row r="63" spans="2:8" ht="52.5" customHeight="1" thickBot="1" x14ac:dyDescent="0.2">
      <c r="B63" s="141"/>
      <c r="C63" s="1263" t="s">
        <v>51</v>
      </c>
      <c r="D63" s="1263"/>
      <c r="E63" s="1264"/>
      <c r="F63" s="142">
        <v>3177</v>
      </c>
      <c r="G63" s="142">
        <v>3507</v>
      </c>
      <c r="H63" s="143">
        <v>3610</v>
      </c>
    </row>
    <row r="64" spans="2:8" ht="15" customHeight="1" x14ac:dyDescent="0.15"/>
  </sheetData>
  <sheetProtection algorithmName="SHA-512" hashValue="9yjlpnBuXHNKMm1u0Z8jgZARH+jo2kwlmt3esBKozhm0XjprOKlIQyxJAPIPxw1ojqD3GiDJeKin7NbkKxzRaw==" saltValue="oP4Byfadta1/Vmjl2Z51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B77F-2849-4219-A1FE-AF1B04B01B1F}">
  <sheetPr>
    <pageSetUpPr fitToPage="1"/>
  </sheetPr>
  <dimension ref="A1:WZM160"/>
  <sheetViews>
    <sheetView showGridLines="0" tabSelected="1" topLeftCell="A13" zoomScaleNormal="10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585</v>
      </c>
      <c r="AO51" s="1309"/>
      <c r="AP51" s="1309"/>
      <c r="AQ51" s="1309"/>
      <c r="AR51" s="1309"/>
      <c r="AS51" s="1309"/>
      <c r="AT51" s="1309"/>
      <c r="AU51" s="1309"/>
      <c r="AV51" s="1309"/>
      <c r="AW51" s="1309"/>
      <c r="AX51" s="1309"/>
      <c r="AY51" s="1309"/>
      <c r="AZ51" s="1309"/>
      <c r="BA51" s="1309"/>
      <c r="BB51" s="1309" t="s">
        <v>586</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587</v>
      </c>
      <c r="BC53" s="1309"/>
      <c r="BD53" s="1309"/>
      <c r="BE53" s="1309"/>
      <c r="BF53" s="1309"/>
      <c r="BG53" s="1309"/>
      <c r="BH53" s="1309"/>
      <c r="BI53" s="1309"/>
      <c r="BJ53" s="1309"/>
      <c r="BK53" s="1309"/>
      <c r="BL53" s="1309"/>
      <c r="BM53" s="1309"/>
      <c r="BN53" s="1309"/>
      <c r="BO53" s="1309"/>
      <c r="BP53" s="1310">
        <v>60.9</v>
      </c>
      <c r="BQ53" s="1310"/>
      <c r="BR53" s="1310"/>
      <c r="BS53" s="1310"/>
      <c r="BT53" s="1310"/>
      <c r="BU53" s="1310"/>
      <c r="BV53" s="1310"/>
      <c r="BW53" s="1310"/>
      <c r="BX53" s="1310">
        <v>62.7</v>
      </c>
      <c r="BY53" s="1310"/>
      <c r="BZ53" s="1310"/>
      <c r="CA53" s="1310"/>
      <c r="CB53" s="1310"/>
      <c r="CC53" s="1310"/>
      <c r="CD53" s="1310"/>
      <c r="CE53" s="1310"/>
      <c r="CF53" s="1310">
        <v>58.2</v>
      </c>
      <c r="CG53" s="1310"/>
      <c r="CH53" s="1310"/>
      <c r="CI53" s="1310"/>
      <c r="CJ53" s="1310"/>
      <c r="CK53" s="1310"/>
      <c r="CL53" s="1310"/>
      <c r="CM53" s="1310"/>
      <c r="CN53" s="1310">
        <v>75.2</v>
      </c>
      <c r="CO53" s="1310"/>
      <c r="CP53" s="1310"/>
      <c r="CQ53" s="1310"/>
      <c r="CR53" s="1310"/>
      <c r="CS53" s="1310"/>
      <c r="CT53" s="1310"/>
      <c r="CU53" s="1310"/>
      <c r="CV53" s="1310">
        <v>78.599999999999994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588</v>
      </c>
      <c r="AO55" s="1305"/>
      <c r="AP55" s="1305"/>
      <c r="AQ55" s="1305"/>
      <c r="AR55" s="1305"/>
      <c r="AS55" s="1305"/>
      <c r="AT55" s="1305"/>
      <c r="AU55" s="1305"/>
      <c r="AV55" s="1305"/>
      <c r="AW55" s="1305"/>
      <c r="AX55" s="1305"/>
      <c r="AY55" s="1305"/>
      <c r="AZ55" s="1305"/>
      <c r="BA55" s="1305"/>
      <c r="BB55" s="1309" t="s">
        <v>586</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587</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589</v>
      </c>
    </row>
    <row r="64" spans="1:109" x14ac:dyDescent="0.15">
      <c r="B64" s="1280"/>
      <c r="G64" s="1287"/>
      <c r="I64" s="1320"/>
      <c r="J64" s="1320"/>
      <c r="K64" s="1320"/>
      <c r="L64" s="1320"/>
      <c r="M64" s="1320"/>
      <c r="N64" s="1321"/>
      <c r="AM64" s="1287"/>
      <c r="AN64" s="1287" t="s">
        <v>582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585</v>
      </c>
      <c r="AO73" s="1309"/>
      <c r="AP73" s="1309"/>
      <c r="AQ73" s="1309"/>
      <c r="AR73" s="1309"/>
      <c r="AS73" s="1309"/>
      <c r="AT73" s="1309"/>
      <c r="AU73" s="1309"/>
      <c r="AV73" s="1309"/>
      <c r="AW73" s="1309"/>
      <c r="AX73" s="1309"/>
      <c r="AY73" s="1309"/>
      <c r="AZ73" s="1309"/>
      <c r="BA73" s="1309"/>
      <c r="BB73" s="1309" t="s">
        <v>586</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591</v>
      </c>
      <c r="BC75" s="1309"/>
      <c r="BD75" s="1309"/>
      <c r="BE75" s="1309"/>
      <c r="BF75" s="1309"/>
      <c r="BG75" s="1309"/>
      <c r="BH75" s="1309"/>
      <c r="BI75" s="1309"/>
      <c r="BJ75" s="1309"/>
      <c r="BK75" s="1309"/>
      <c r="BL75" s="1309"/>
      <c r="BM75" s="1309"/>
      <c r="BN75" s="1309"/>
      <c r="BO75" s="1309"/>
      <c r="BP75" s="1310">
        <v>9.1</v>
      </c>
      <c r="BQ75" s="1310"/>
      <c r="BR75" s="1310"/>
      <c r="BS75" s="1310"/>
      <c r="BT75" s="1310"/>
      <c r="BU75" s="1310"/>
      <c r="BV75" s="1310"/>
      <c r="BW75" s="1310"/>
      <c r="BX75" s="1310">
        <v>8</v>
      </c>
      <c r="BY75" s="1310"/>
      <c r="BZ75" s="1310"/>
      <c r="CA75" s="1310"/>
      <c r="CB75" s="1310"/>
      <c r="CC75" s="1310"/>
      <c r="CD75" s="1310"/>
      <c r="CE75" s="1310"/>
      <c r="CF75" s="1310">
        <v>8.3000000000000007</v>
      </c>
      <c r="CG75" s="1310"/>
      <c r="CH75" s="1310"/>
      <c r="CI75" s="1310"/>
      <c r="CJ75" s="1310"/>
      <c r="CK75" s="1310"/>
      <c r="CL75" s="1310"/>
      <c r="CM75" s="1310"/>
      <c r="CN75" s="1310">
        <v>7.7</v>
      </c>
      <c r="CO75" s="1310"/>
      <c r="CP75" s="1310"/>
      <c r="CQ75" s="1310"/>
      <c r="CR75" s="1310"/>
      <c r="CS75" s="1310"/>
      <c r="CT75" s="1310"/>
      <c r="CU75" s="1310"/>
      <c r="CV75" s="1310">
        <v>8.5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588</v>
      </c>
      <c r="AO77" s="1305"/>
      <c r="AP77" s="1305"/>
      <c r="AQ77" s="1305"/>
      <c r="AR77" s="1305"/>
      <c r="AS77" s="1305"/>
      <c r="AT77" s="1305"/>
      <c r="AU77" s="1305"/>
      <c r="AV77" s="1305"/>
      <c r="AW77" s="1305"/>
      <c r="AX77" s="1305"/>
      <c r="AY77" s="1305"/>
      <c r="AZ77" s="1305"/>
      <c r="BA77" s="1305"/>
      <c r="BB77" s="1309" t="s">
        <v>586</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591</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UI7HTJN035RT+R4Hro1G/UHqrxrEYdfKvZ7axQr36qg2S39RJ+9Y2ibBvVwt2fTCmcynRK3XhWpbQzaQ38FKQ==" saltValue="VBQhg+59RVE2szdJsowV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D515-CD66-4BC4-BF63-AAC6CF53D7A1}">
  <sheetPr>
    <pageSetUpPr fitToPage="1"/>
  </sheetPr>
  <dimension ref="A1:DR125"/>
  <sheetViews>
    <sheetView showGridLines="0" topLeftCell="A100" zoomScale="77" zoomScaleNormal="77" zoomScaleSheetLayoutView="70" workbookViewId="0">
      <selection activeCell="BB113" sqref="BB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Y8S78nE82odpMdkf/L5M126VBCambfaXpURe4oyuE1feksicjPKi7uveAIrC1ikbY6lhCBsCmr5I5DiU2nqbQ==" saltValue="6Vw9Dc3CuJMRjOeHY8xO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438D-9265-4D97-8E6D-5814CB624C6E}">
  <sheetPr>
    <pageSetUpPr fitToPage="1"/>
  </sheetPr>
  <dimension ref="A1:DR125"/>
  <sheetViews>
    <sheetView showGridLines="0" topLeftCell="A106" zoomScaleNormal="100" zoomScaleSheetLayoutView="55" workbookViewId="0">
      <selection activeCell="AA113" sqref="AA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yULKzJ6ySkoeTmo7bwRg4xZ7LBHPH1Uo7CdP/5Q+g31la7kcT8z9GnrR93tBmcyFJWeykjj+B8loVbSt/VVe5g==" saltValue="3O1OpFEtjpzy6gbW/VF5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33608</v>
      </c>
      <c r="E3" s="162"/>
      <c r="F3" s="163">
        <v>162193</v>
      </c>
      <c r="G3" s="164"/>
      <c r="H3" s="165"/>
    </row>
    <row r="4" spans="1:8" x14ac:dyDescent="0.15">
      <c r="A4" s="166"/>
      <c r="B4" s="167"/>
      <c r="C4" s="168"/>
      <c r="D4" s="169">
        <v>28030</v>
      </c>
      <c r="E4" s="170"/>
      <c r="F4" s="171">
        <v>79985</v>
      </c>
      <c r="G4" s="172"/>
      <c r="H4" s="173"/>
    </row>
    <row r="5" spans="1:8" x14ac:dyDescent="0.15">
      <c r="A5" s="154" t="s">
        <v>542</v>
      </c>
      <c r="B5" s="159"/>
      <c r="C5" s="160"/>
      <c r="D5" s="161">
        <v>68264</v>
      </c>
      <c r="E5" s="162"/>
      <c r="F5" s="163">
        <v>168868</v>
      </c>
      <c r="G5" s="164"/>
      <c r="H5" s="165"/>
    </row>
    <row r="6" spans="1:8" x14ac:dyDescent="0.15">
      <c r="A6" s="166"/>
      <c r="B6" s="167"/>
      <c r="C6" s="168"/>
      <c r="D6" s="169">
        <v>21180</v>
      </c>
      <c r="E6" s="170"/>
      <c r="F6" s="171">
        <v>79360</v>
      </c>
      <c r="G6" s="172"/>
      <c r="H6" s="173"/>
    </row>
    <row r="7" spans="1:8" x14ac:dyDescent="0.15">
      <c r="A7" s="154" t="s">
        <v>543</v>
      </c>
      <c r="B7" s="159"/>
      <c r="C7" s="160"/>
      <c r="D7" s="161">
        <v>368841</v>
      </c>
      <c r="E7" s="162"/>
      <c r="F7" s="163">
        <v>202870</v>
      </c>
      <c r="G7" s="164"/>
      <c r="H7" s="165"/>
    </row>
    <row r="8" spans="1:8" x14ac:dyDescent="0.15">
      <c r="A8" s="166"/>
      <c r="B8" s="167"/>
      <c r="C8" s="168"/>
      <c r="D8" s="169">
        <v>40260</v>
      </c>
      <c r="E8" s="170"/>
      <c r="F8" s="171">
        <v>79735</v>
      </c>
      <c r="G8" s="172"/>
      <c r="H8" s="173"/>
    </row>
    <row r="9" spans="1:8" x14ac:dyDescent="0.15">
      <c r="A9" s="154" t="s">
        <v>544</v>
      </c>
      <c r="B9" s="159"/>
      <c r="C9" s="160"/>
      <c r="D9" s="161">
        <v>127556</v>
      </c>
      <c r="E9" s="162"/>
      <c r="F9" s="163">
        <v>167497</v>
      </c>
      <c r="G9" s="164"/>
      <c r="H9" s="165"/>
    </row>
    <row r="10" spans="1:8" x14ac:dyDescent="0.15">
      <c r="A10" s="166"/>
      <c r="B10" s="167"/>
      <c r="C10" s="168"/>
      <c r="D10" s="169">
        <v>84717</v>
      </c>
      <c r="E10" s="170"/>
      <c r="F10" s="171">
        <v>82571</v>
      </c>
      <c r="G10" s="172"/>
      <c r="H10" s="173"/>
    </row>
    <row r="11" spans="1:8" x14ac:dyDescent="0.15">
      <c r="A11" s="154" t="s">
        <v>545</v>
      </c>
      <c r="B11" s="159"/>
      <c r="C11" s="160"/>
      <c r="D11" s="161">
        <v>96920</v>
      </c>
      <c r="E11" s="162"/>
      <c r="F11" s="163">
        <v>190274</v>
      </c>
      <c r="G11" s="164"/>
      <c r="H11" s="165"/>
    </row>
    <row r="12" spans="1:8" x14ac:dyDescent="0.15">
      <c r="A12" s="166"/>
      <c r="B12" s="167"/>
      <c r="C12" s="174"/>
      <c r="D12" s="169">
        <v>78099</v>
      </c>
      <c r="E12" s="170"/>
      <c r="F12" s="171">
        <v>88584</v>
      </c>
      <c r="G12" s="172"/>
      <c r="H12" s="173"/>
    </row>
    <row r="13" spans="1:8" x14ac:dyDescent="0.15">
      <c r="A13" s="154"/>
      <c r="B13" s="159"/>
      <c r="C13" s="175"/>
      <c r="D13" s="176">
        <v>139038</v>
      </c>
      <c r="E13" s="177"/>
      <c r="F13" s="178">
        <v>178340</v>
      </c>
      <c r="G13" s="179"/>
      <c r="H13" s="165"/>
    </row>
    <row r="14" spans="1:8" x14ac:dyDescent="0.15">
      <c r="A14" s="166"/>
      <c r="B14" s="167"/>
      <c r="C14" s="168"/>
      <c r="D14" s="169">
        <v>50457</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7.18</v>
      </c>
      <c r="C19" s="180">
        <f>ROUND(VALUE(SUBSTITUTE(実質収支比率等に係る経年分析!G$48,"▲","-")),2)</f>
        <v>8.5</v>
      </c>
      <c r="D19" s="180">
        <f>ROUND(VALUE(SUBSTITUTE(実質収支比率等に係る経年分析!H$48,"▲","-")),2)</f>
        <v>8.23</v>
      </c>
      <c r="E19" s="180">
        <f>ROUND(VALUE(SUBSTITUTE(実質収支比率等に係る経年分析!I$48,"▲","-")),2)</f>
        <v>3.34</v>
      </c>
      <c r="F19" s="180">
        <f>ROUND(VALUE(SUBSTITUTE(実質収支比率等に係る経年分析!J$48,"▲","-")),2)</f>
        <v>3.22</v>
      </c>
    </row>
    <row r="20" spans="1:11" x14ac:dyDescent="0.15">
      <c r="A20" s="180" t="s">
        <v>55</v>
      </c>
      <c r="B20" s="180">
        <f>ROUND(VALUE(SUBSTITUTE(実質収支比率等に係る経年分析!F$47,"▲","-")),2)</f>
        <v>30.54</v>
      </c>
      <c r="C20" s="180">
        <f>ROUND(VALUE(SUBSTITUTE(実質収支比率等に係る経年分析!G$47,"▲","-")),2)</f>
        <v>28.45</v>
      </c>
      <c r="D20" s="180">
        <f>ROUND(VALUE(SUBSTITUTE(実質収支比率等に係る経年分析!H$47,"▲","-")),2)</f>
        <v>26.33</v>
      </c>
      <c r="E20" s="180">
        <f>ROUND(VALUE(SUBSTITUTE(実質収支比率等に係る経年分析!I$47,"▲","-")),2)</f>
        <v>32.049999999999997</v>
      </c>
      <c r="F20" s="180">
        <f>ROUND(VALUE(SUBSTITUTE(実質収支比率等に係る経年分析!J$47,"▲","-")),2)</f>
        <v>33.56</v>
      </c>
    </row>
    <row r="21" spans="1:11" x14ac:dyDescent="0.15">
      <c r="A21" s="180" t="s">
        <v>56</v>
      </c>
      <c r="B21" s="180">
        <f>IF(ISNUMBER(VALUE(SUBSTITUTE(実質収支比率等に係る経年分析!F$49,"▲","-"))),ROUND(VALUE(SUBSTITUTE(実質収支比率等に係る経年分析!F$49,"▲","-")),2),NA())</f>
        <v>3.38</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-2.61</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0.59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334</v>
      </c>
      <c r="E42" s="182"/>
      <c r="F42" s="182"/>
      <c r="G42" s="182">
        <f>'実質公債費比率（分子）の構造'!L$52</f>
        <v>367</v>
      </c>
      <c r="H42" s="182"/>
      <c r="I42" s="182"/>
      <c r="J42" s="182">
        <f>'実質公債費比率（分子）の構造'!M$52</f>
        <v>384</v>
      </c>
      <c r="K42" s="182"/>
      <c r="L42" s="182"/>
      <c r="M42" s="182">
        <f>'実質公債費比率（分子）の構造'!N$52</f>
        <v>378</v>
      </c>
      <c r="N42" s="182"/>
      <c r="O42" s="182"/>
      <c r="P42" s="182">
        <f>'実質公債費比率（分子）の構造'!O$52</f>
        <v>359</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93</v>
      </c>
      <c r="C45" s="182"/>
      <c r="D45" s="182"/>
      <c r="E45" s="182">
        <f>'実質公債費比率（分子）の構造'!L$49</f>
        <v>93</v>
      </c>
      <c r="F45" s="182"/>
      <c r="G45" s="182"/>
      <c r="H45" s="182">
        <f>'実質公債費比率（分子）の構造'!M$49</f>
        <v>94</v>
      </c>
      <c r="I45" s="182"/>
      <c r="J45" s="182"/>
      <c r="K45" s="182">
        <f>'実質公債費比率（分子）の構造'!N$49</f>
        <v>97</v>
      </c>
      <c r="L45" s="182"/>
      <c r="M45" s="182"/>
      <c r="N45" s="182">
        <f>'実質公債費比率（分子）の構造'!O$49</f>
        <v>92</v>
      </c>
      <c r="O45" s="182"/>
      <c r="P45" s="182"/>
    </row>
    <row r="46" spans="1:16" x14ac:dyDescent="0.15">
      <c r="A46" s="182" t="s">
        <v>67</v>
      </c>
      <c r="B46" s="182">
        <f>'実質公債費比率（分子）の構造'!K$48</f>
        <v>55</v>
      </c>
      <c r="C46" s="182"/>
      <c r="D46" s="182"/>
      <c r="E46" s="182">
        <f>'実質公債費比率（分子）の構造'!L$48</f>
        <v>33</v>
      </c>
      <c r="F46" s="182"/>
      <c r="G46" s="182"/>
      <c r="H46" s="182">
        <f>'実質公債費比率（分子）の構造'!M$48</f>
        <v>82</v>
      </c>
      <c r="I46" s="182"/>
      <c r="J46" s="182"/>
      <c r="K46" s="182">
        <f>'実質公債費比率（分子）の構造'!N$48</f>
        <v>68</v>
      </c>
      <c r="L46" s="182"/>
      <c r="M46" s="182"/>
      <c r="N46" s="182">
        <f>'実質公債費比率（分子）の構造'!O$48</f>
        <v>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399</v>
      </c>
      <c r="C49" s="182"/>
      <c r="D49" s="182"/>
      <c r="E49" s="182">
        <f>'実質公債費比率（分子）の構造'!L$45</f>
        <v>381</v>
      </c>
      <c r="F49" s="182"/>
      <c r="G49" s="182"/>
      <c r="H49" s="182">
        <f>'実質公債費比率（分子）の構造'!M$45</f>
        <v>414</v>
      </c>
      <c r="I49" s="182"/>
      <c r="J49" s="182"/>
      <c r="K49" s="182">
        <f>'実質公債費比率（分子）の構造'!N$45</f>
        <v>378</v>
      </c>
      <c r="L49" s="182"/>
      <c r="M49" s="182"/>
      <c r="N49" s="182">
        <f>'実質公債費比率（分子）の構造'!O$45</f>
        <v>384</v>
      </c>
      <c r="O49" s="182"/>
      <c r="P49" s="182"/>
    </row>
    <row r="50" spans="1:16" x14ac:dyDescent="0.15">
      <c r="A50" s="182" t="s">
        <v>71</v>
      </c>
      <c r="B50" s="182" t="e">
        <f>NA()</f>
        <v>#N/A</v>
      </c>
      <c r="C50" s="182">
        <f>IF(ISNUMBER('実質公債費比率（分子）の構造'!K$53),'実質公債費比率（分子）の構造'!K$53,NA())</f>
        <v>218</v>
      </c>
      <c r="D50" s="182" t="e">
        <f>NA()</f>
        <v>#N/A</v>
      </c>
      <c r="E50" s="182" t="e">
        <f>NA()</f>
        <v>#N/A</v>
      </c>
      <c r="F50" s="182">
        <f>IF(ISNUMBER('実質公債費比率（分子）の構造'!L$53),'実質公債費比率（分子）の構造'!L$53,NA())</f>
        <v>145</v>
      </c>
      <c r="G50" s="182" t="e">
        <f>NA()</f>
        <v>#N/A</v>
      </c>
      <c r="H50" s="182" t="e">
        <f>NA()</f>
        <v>#N/A</v>
      </c>
      <c r="I50" s="182">
        <f>IF(ISNUMBER('実質公債費比率（分子）の構造'!M$53),'実質公債費比率（分子）の構造'!M$53,NA())</f>
        <v>211</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184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3529</v>
      </c>
      <c r="E56" s="181"/>
      <c r="F56" s="181"/>
      <c r="G56" s="181">
        <f>'将来負担比率（分子）の構造'!J$52</f>
        <v>3681</v>
      </c>
      <c r="H56" s="181"/>
      <c r="I56" s="181"/>
      <c r="J56" s="181">
        <f>'将来負担比率（分子）の構造'!K$52</f>
        <v>4112</v>
      </c>
      <c r="K56" s="181"/>
      <c r="L56" s="181"/>
      <c r="M56" s="181">
        <f>'将来負担比率（分子）の構造'!L$52</f>
        <v>4405</v>
      </c>
      <c r="N56" s="181"/>
      <c r="O56" s="181"/>
      <c r="P56" s="181">
        <f>'将来負担比率（分子）の構造'!M$52</f>
        <v>4344</v>
      </c>
    </row>
    <row r="57" spans="1:16" x14ac:dyDescent="0.15">
      <c r="A57" s="181" t="s">
        <v>42</v>
      </c>
      <c r="B57" s="181"/>
      <c r="C57" s="181"/>
      <c r="D57" s="181">
        <f>'将来負担比率（分子）の構造'!I$51</f>
        <v>94</v>
      </c>
      <c r="E57" s="181"/>
      <c r="F57" s="181"/>
      <c r="G57" s="181">
        <f>'将来負担比率（分子）の構造'!J$51</f>
        <v>81</v>
      </c>
      <c r="H57" s="181"/>
      <c r="I57" s="181"/>
      <c r="J57" s="181">
        <f>'将来負担比率（分子）の構造'!K$51</f>
        <v>88</v>
      </c>
      <c r="K57" s="181"/>
      <c r="L57" s="181"/>
      <c r="M57" s="181">
        <f>'将来負担比率（分子）の構造'!L$51</f>
        <v>71</v>
      </c>
      <c r="N57" s="181"/>
      <c r="O57" s="181"/>
      <c r="P57" s="181">
        <f>'将来負担比率（分子）の構造'!M$51</f>
        <v>39</v>
      </c>
    </row>
    <row r="58" spans="1:16" x14ac:dyDescent="0.15">
      <c r="A58" s="181" t="s">
        <v>41</v>
      </c>
      <c r="B58" s="181"/>
      <c r="C58" s="181"/>
      <c r="D58" s="181">
        <f>'将来負担比率（分子）の構造'!I$50</f>
        <v>2749</v>
      </c>
      <c r="E58" s="181"/>
      <c r="F58" s="181"/>
      <c r="G58" s="181">
        <f>'将来負担比率（分子）の構造'!J$50</f>
        <v>2999</v>
      </c>
      <c r="H58" s="181"/>
      <c r="I58" s="181"/>
      <c r="J58" s="181">
        <f>'将来負担比率（分子）の構造'!K$50</f>
        <v>3275</v>
      </c>
      <c r="K58" s="181"/>
      <c r="L58" s="181"/>
      <c r="M58" s="181">
        <f>'将来負担比率（分子）の構造'!L$50</f>
        <v>3626</v>
      </c>
      <c r="N58" s="181"/>
      <c r="O58" s="181"/>
      <c r="P58" s="181">
        <f>'将来負担比率（分子）の構造'!M$50</f>
        <v>3735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923</v>
      </c>
      <c r="C62" s="181"/>
      <c r="D62" s="181"/>
      <c r="E62" s="181">
        <f>'将来負担比率（分子）の構造'!J$45</f>
        <v>949</v>
      </c>
      <c r="F62" s="181"/>
      <c r="G62" s="181"/>
      <c r="H62" s="181">
        <f>'将来負担比率（分子）の構造'!K$45</f>
        <v>921</v>
      </c>
      <c r="I62" s="181"/>
      <c r="J62" s="181"/>
      <c r="K62" s="181">
        <f>'将来負担比率（分子）の構造'!L$45</f>
        <v>980</v>
      </c>
      <c r="L62" s="181"/>
      <c r="M62" s="181"/>
      <c r="N62" s="181">
        <f>'将来負担比率（分子）の構造'!M$45</f>
        <v>870</v>
      </c>
      <c r="O62" s="181"/>
      <c r="P62" s="181"/>
    </row>
    <row r="63" spans="1:16" x14ac:dyDescent="0.15">
      <c r="A63" s="181" t="s">
        <v>34</v>
      </c>
      <c r="B63" s="181">
        <f>'将来負担比率（分子）の構造'!I$44</f>
        <v>452</v>
      </c>
      <c r="C63" s="181"/>
      <c r="D63" s="181"/>
      <c r="E63" s="181">
        <f>'将来負担比率（分子）の構造'!J$44</f>
        <v>582</v>
      </c>
      <c r="F63" s="181"/>
      <c r="G63" s="181"/>
      <c r="H63" s="181">
        <f>'将来負担比率（分子）の構造'!K$44</f>
        <v>493</v>
      </c>
      <c r="I63" s="181"/>
      <c r="J63" s="181"/>
      <c r="K63" s="181">
        <f>'将来負担比率（分子）の構造'!L$44</f>
        <v>401</v>
      </c>
      <c r="L63" s="181"/>
      <c r="M63" s="181"/>
      <c r="N63" s="181">
        <f>'将来負担比率（分子）の構造'!M$44</f>
        <v>305</v>
      </c>
      <c r="O63" s="181"/>
      <c r="P63" s="181"/>
    </row>
    <row r="64" spans="1:16" x14ac:dyDescent="0.15">
      <c r="A64" s="181" t="s">
        <v>33</v>
      </c>
      <c r="B64" s="181">
        <f>'将来負担比率（分子）の構造'!I$43</f>
        <v>285</v>
      </c>
      <c r="C64" s="181"/>
      <c r="D64" s="181"/>
      <c r="E64" s="181">
        <f>'将来負担比率（分子）の構造'!J$43</f>
        <v>235</v>
      </c>
      <c r="F64" s="181"/>
      <c r="G64" s="181"/>
      <c r="H64" s="181">
        <f>'将来負担比率（分子）の構造'!K$43</f>
        <v>778</v>
      </c>
      <c r="I64" s="181"/>
      <c r="J64" s="181"/>
      <c r="K64" s="181">
        <f>'将来負担比率（分子）の構造'!L$43</f>
        <v>712</v>
      </c>
      <c r="L64" s="181"/>
      <c r="M64" s="181"/>
      <c r="N64" s="181">
        <f>'将来負担比率（分子）の構造'!M$43</f>
        <v>718</v>
      </c>
      <c r="O64" s="181"/>
      <c r="P64" s="181"/>
    </row>
    <row r="65" spans="1:16" x14ac:dyDescent="0.15">
      <c r="A65" s="181" t="s">
        <v>32</v>
      </c>
      <c r="B65" s="181">
        <f>'将来負担比率（分子）の構造'!I$42</f>
        <v>10</v>
      </c>
      <c r="C65" s="181"/>
      <c r="D65" s="181"/>
      <c r="E65" s="181">
        <f>'将来負担比率（分子）の構造'!J$42</f>
        <v>5</v>
      </c>
      <c r="F65" s="181"/>
      <c r="G65" s="181"/>
      <c r="H65" s="181">
        <f>'将来負担比率（分子）の構造'!K$42</f>
        <v>47</v>
      </c>
      <c r="I65" s="181"/>
      <c r="J65" s="181"/>
      <c r="K65" s="181">
        <f>'将来負担比率（分子）の構造'!L$42</f>
        <v>42</v>
      </c>
      <c r="L65" s="181"/>
      <c r="M65" s="181"/>
      <c r="N65" s="181" t="str">
        <f>'将来負担比率（分子）の構造'!M$42</f>
        <v>-</v>
      </c>
      <c r="O65" s="181"/>
      <c r="P65" s="181"/>
    </row>
    <row r="66" spans="1:16" x14ac:dyDescent="0.15">
      <c r="A66" s="181" t="s">
        <v>31</v>
      </c>
      <c r="B66" s="181">
        <f>'将来負担比率（分子）の構造'!I$41</f>
        <v>4297</v>
      </c>
      <c r="C66" s="181"/>
      <c r="D66" s="181"/>
      <c r="E66" s="181">
        <f>'将来負担比率（分子）の構造'!J$41</f>
        <v>4261</v>
      </c>
      <c r="F66" s="181"/>
      <c r="G66" s="181"/>
      <c r="H66" s="181">
        <f>'将来負担比率（分子）の構造'!K$41</f>
        <v>4602</v>
      </c>
      <c r="I66" s="181"/>
      <c r="J66" s="181"/>
      <c r="K66" s="181">
        <f>'将来負担比率（分子）の構造'!L$41</f>
        <v>4692</v>
      </c>
      <c r="L66" s="181"/>
      <c r="M66" s="181"/>
      <c r="N66" s="181">
        <f>'将来負担比率（分子）の構造'!M$41</f>
        <v>4706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687</v>
      </c>
      <c r="C72" s="185">
        <f>基金残高に係る経年分析!G55</f>
        <v>818</v>
      </c>
      <c r="D72" s="185">
        <f>基金残高に係る経年分析!H55</f>
        <v>838</v>
      </c>
    </row>
    <row r="73" spans="1:16" x14ac:dyDescent="0.15">
      <c r="A73" s="184" t="s">
        <v>78</v>
      </c>
      <c r="B73" s="185">
        <f>基金残高に係る経年分析!F56</f>
        <v>551</v>
      </c>
      <c r="C73" s="185">
        <f>基金残高に係る経年分析!G56</f>
        <v>561</v>
      </c>
      <c r="D73" s="185">
        <f>基金残高に係る経年分析!H56</f>
        <v>574</v>
      </c>
    </row>
    <row r="74" spans="1:16" x14ac:dyDescent="0.15">
      <c r="A74" s="184" t="s">
        <v>79</v>
      </c>
      <c r="B74" s="185">
        <f>基金残高に係る経年分析!F57</f>
        <v>1939</v>
      </c>
      <c r="C74" s="185">
        <f>基金残高に係る経年分析!G57</f>
        <v>2128</v>
      </c>
      <c r="D74" s="185">
        <f>基金残高に係る経年分析!H57</f>
        <v>2199</v>
      </c>
    </row>
  </sheetData>
  <sheetProtection algorithmName="SHA-512" hashValue="SkYkizMY80SP6sJr8+vw7hzG2hkM7YiasAqfgfmjkHTckOWt1iiIBgN5M949xeZvnVFaSj3JYUtKQnRkC744BA==" saltValue="qFbiNnLGJQwwTerCR5AY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2021-03-04T06:52:56Z</cp:lastPrinted>
  <dcterms:created xsi:type="dcterms:W3CDTF">2021-02-05T00:53:44Z</dcterms:created>
  <dcterms:modified xsi:type="dcterms:W3CDTF">2021-10-05T02:29:16Z</dcterms:modified>
  <cp:category/>
</cp:coreProperties>
</file>